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filterPrivacy="1" codeName="ThisWorkbook" defaultThemeVersion="124226"/>
  <xr:revisionPtr revIDLastSave="0" documentId="13_ncr:1_{291AA065-A194-481E-85FA-2582CBA1E6B9}" xr6:coauthVersionLast="47" xr6:coauthVersionMax="47" xr10:uidLastSave="{00000000-0000-0000-0000-000000000000}"/>
  <bookViews>
    <workbookView xWindow="28680" yWindow="-120" windowWidth="29040" windowHeight="15840" xr2:uid="{00000000-000D-0000-FFFF-FFFF00000000}"/>
  </bookViews>
  <sheets>
    <sheet name="Notes" sheetId="4" r:id="rId1"/>
    <sheet name="Estimate" sheetId="6" r:id="rId2"/>
    <sheet name="Summary" sheetId="7" r:id="rId3"/>
  </sheets>
  <definedNames>
    <definedName name="_xlnm._FilterDatabase" localSheetId="1" hidden="1">Estimate!$A$3:$A$117</definedName>
    <definedName name="_xlnm.Print_Area" localSheetId="1">Estimate!$A$1:$J$117</definedName>
    <definedName name="_xlnm.Print_Area" localSheetId="2">Summary!$A$1:$J$63</definedName>
    <definedName name="_xlnm.Print_Titles" localSheetId="1">Estimate!$1:$3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7" l="1"/>
  <c r="D116" i="6" l="1"/>
  <c r="D112" i="6"/>
  <c r="D105" i="6"/>
  <c r="D98" i="6"/>
  <c r="D94" i="6"/>
  <c r="D90" i="6"/>
  <c r="D86" i="6"/>
  <c r="J82" i="6"/>
  <c r="I82" i="6"/>
  <c r="H82" i="6"/>
  <c r="G82" i="6"/>
  <c r="F82" i="6"/>
  <c r="E82" i="6"/>
  <c r="D82" i="6"/>
  <c r="D76" i="6"/>
  <c r="D68" i="6"/>
  <c r="D63" i="6"/>
  <c r="D58" i="6"/>
  <c r="D52" i="6"/>
  <c r="D48" i="6"/>
  <c r="D41" i="6"/>
  <c r="D36" i="6"/>
  <c r="E31" i="6"/>
  <c r="D31" i="6"/>
  <c r="J26" i="6"/>
  <c r="I26" i="6"/>
  <c r="H26" i="6"/>
  <c r="G26" i="6"/>
  <c r="F26" i="6"/>
  <c r="E26" i="6"/>
  <c r="D26" i="6"/>
  <c r="D21" i="6"/>
  <c r="F11" i="6"/>
  <c r="D11" i="6"/>
  <c r="C25" i="6"/>
  <c r="H2" i="7"/>
  <c r="H1" i="7"/>
  <c r="B1" i="7"/>
  <c r="F2" i="7"/>
  <c r="F1" i="7"/>
  <c r="A2" i="7"/>
  <c r="B2" i="7"/>
  <c r="D113" i="6" l="1"/>
  <c r="D117" i="6" s="1"/>
  <c r="A1" i="7"/>
  <c r="E116" i="6"/>
  <c r="F116" i="6"/>
  <c r="G116" i="6"/>
  <c r="H116" i="6"/>
  <c r="I116" i="6"/>
  <c r="J116" i="6"/>
  <c r="J94" i="6"/>
  <c r="I94" i="6"/>
  <c r="H94" i="6"/>
  <c r="G94" i="6"/>
  <c r="F94" i="6"/>
  <c r="E94" i="6"/>
  <c r="C93" i="6"/>
  <c r="C92" i="6"/>
  <c r="C94" i="6" l="1"/>
  <c r="C114" i="6"/>
  <c r="C115" i="6"/>
  <c r="E21" i="6"/>
  <c r="F21" i="6"/>
  <c r="G21" i="6"/>
  <c r="H21" i="6"/>
  <c r="I21" i="6"/>
  <c r="J21" i="6"/>
  <c r="C14" i="6"/>
  <c r="C15" i="6"/>
  <c r="C16" i="6"/>
  <c r="C17" i="6"/>
  <c r="C116" i="6" l="1"/>
  <c r="E105" i="6"/>
  <c r="F105" i="6"/>
  <c r="G105" i="6"/>
  <c r="H105" i="6"/>
  <c r="I105" i="6"/>
  <c r="J105" i="6"/>
  <c r="C108" i="6"/>
  <c r="C109" i="6"/>
  <c r="C110" i="6"/>
  <c r="C71" i="6"/>
  <c r="C72" i="6"/>
  <c r="C73" i="6"/>
  <c r="C74" i="6"/>
  <c r="C75" i="6"/>
  <c r="J32" i="7" l="1"/>
  <c r="C10" i="6"/>
  <c r="C9" i="6"/>
  <c r="C13" i="6"/>
  <c r="C18" i="6"/>
  <c r="C19" i="6"/>
  <c r="C20" i="6"/>
  <c r="J57" i="7"/>
  <c r="J61" i="7" s="1"/>
  <c r="J35" i="7"/>
  <c r="J34" i="7"/>
  <c r="J33" i="7"/>
  <c r="J31" i="7"/>
  <c r="J30" i="7"/>
  <c r="C6" i="6"/>
  <c r="C7" i="6"/>
  <c r="C8" i="6" l="1"/>
  <c r="C103" i="6"/>
  <c r="C102" i="6"/>
  <c r="C101" i="6"/>
  <c r="C100" i="6"/>
  <c r="J112" i="6"/>
  <c r="I112" i="6"/>
  <c r="H112" i="6"/>
  <c r="G112" i="6"/>
  <c r="F112" i="6"/>
  <c r="E112" i="6"/>
  <c r="C111" i="6"/>
  <c r="C107" i="6"/>
  <c r="C104" i="6"/>
  <c r="J98" i="6"/>
  <c r="I98" i="6"/>
  <c r="H98" i="6"/>
  <c r="G98" i="6"/>
  <c r="F98" i="6"/>
  <c r="E98" i="6"/>
  <c r="C97" i="6"/>
  <c r="C96" i="6"/>
  <c r="J90" i="6"/>
  <c r="I90" i="6"/>
  <c r="H90" i="6"/>
  <c r="G90" i="6"/>
  <c r="F90" i="6"/>
  <c r="E90" i="6"/>
  <c r="C89" i="6"/>
  <c r="C88" i="6"/>
  <c r="C80" i="6"/>
  <c r="C79" i="6"/>
  <c r="C78" i="6"/>
  <c r="J86" i="6"/>
  <c r="I86" i="6"/>
  <c r="H86" i="6"/>
  <c r="G86" i="6"/>
  <c r="F86" i="6"/>
  <c r="E86" i="6"/>
  <c r="C85" i="6"/>
  <c r="C84" i="6"/>
  <c r="J76" i="6"/>
  <c r="I76" i="6"/>
  <c r="H76" i="6"/>
  <c r="G76" i="6"/>
  <c r="F76" i="6"/>
  <c r="E76" i="6"/>
  <c r="C70" i="6"/>
  <c r="J68" i="6"/>
  <c r="I68" i="6"/>
  <c r="H68" i="6"/>
  <c r="G68" i="6"/>
  <c r="F68" i="6"/>
  <c r="E68" i="6"/>
  <c r="C67" i="6"/>
  <c r="C66" i="6"/>
  <c r="C65" i="6"/>
  <c r="J58" i="6"/>
  <c r="I58" i="6"/>
  <c r="H58" i="6"/>
  <c r="G58" i="6"/>
  <c r="F58" i="6"/>
  <c r="E58" i="6"/>
  <c r="C57" i="6"/>
  <c r="C56" i="6"/>
  <c r="C55" i="6"/>
  <c r="C54" i="6"/>
  <c r="J63" i="6"/>
  <c r="I63" i="6"/>
  <c r="H63" i="6"/>
  <c r="G63" i="6"/>
  <c r="F63" i="6"/>
  <c r="E63" i="6"/>
  <c r="C62" i="6"/>
  <c r="C61" i="6"/>
  <c r="C60" i="6"/>
  <c r="J48" i="6"/>
  <c r="I48" i="6"/>
  <c r="H48" i="6"/>
  <c r="G48" i="6"/>
  <c r="F48" i="6"/>
  <c r="E48" i="6"/>
  <c r="C47" i="6"/>
  <c r="C46" i="6"/>
  <c r="C45" i="6"/>
  <c r="C44" i="6"/>
  <c r="C43" i="6"/>
  <c r="J41" i="6"/>
  <c r="I41" i="6"/>
  <c r="H41" i="6"/>
  <c r="G41" i="6"/>
  <c r="F41" i="6"/>
  <c r="E41" i="6"/>
  <c r="C40" i="6"/>
  <c r="C39" i="6"/>
  <c r="C38" i="6"/>
  <c r="J36" i="6"/>
  <c r="I36" i="6"/>
  <c r="H36" i="6"/>
  <c r="G36" i="6"/>
  <c r="F36" i="6"/>
  <c r="E36" i="6"/>
  <c r="C35" i="6"/>
  <c r="C34" i="6"/>
  <c r="C33" i="6"/>
  <c r="J31" i="6"/>
  <c r="I31" i="6"/>
  <c r="H31" i="6"/>
  <c r="G31" i="6"/>
  <c r="F31" i="6"/>
  <c r="C30" i="6"/>
  <c r="C29" i="6"/>
  <c r="C28" i="6"/>
  <c r="C24" i="6"/>
  <c r="C23" i="6"/>
  <c r="J52" i="6"/>
  <c r="I52" i="6"/>
  <c r="H52" i="6"/>
  <c r="G52" i="6"/>
  <c r="F52" i="6"/>
  <c r="E52" i="6"/>
  <c r="C51" i="6"/>
  <c r="C50" i="6"/>
  <c r="C21" i="6"/>
  <c r="J11" i="6"/>
  <c r="I11" i="6"/>
  <c r="H11" i="6"/>
  <c r="G11" i="6"/>
  <c r="E11" i="6"/>
  <c r="C5" i="6"/>
  <c r="E113" i="6" l="1"/>
  <c r="C11" i="6"/>
  <c r="C112" i="6"/>
  <c r="C105" i="6"/>
  <c r="I113" i="6"/>
  <c r="F113" i="6"/>
  <c r="F117" i="6" s="1"/>
  <c r="D9" i="7" s="1"/>
  <c r="J9" i="7" s="1"/>
  <c r="H113" i="6"/>
  <c r="H117" i="6" s="1"/>
  <c r="D13" i="7" s="1"/>
  <c r="J113" i="6"/>
  <c r="G113" i="6"/>
  <c r="C98" i="6"/>
  <c r="C90" i="6"/>
  <c r="C82" i="6"/>
  <c r="C76" i="6"/>
  <c r="C86" i="6"/>
  <c r="C68" i="6"/>
  <c r="C58" i="6"/>
  <c r="C63" i="6"/>
  <c r="C48" i="6"/>
  <c r="C41" i="6"/>
  <c r="C36" i="6"/>
  <c r="C31" i="6"/>
  <c r="C52" i="6"/>
  <c r="C26" i="6"/>
  <c r="C113" i="6" l="1"/>
  <c r="C117" i="6" s="1"/>
  <c r="J29" i="7"/>
  <c r="J39" i="7" s="1"/>
  <c r="J60" i="7" s="1"/>
  <c r="J13" i="7"/>
  <c r="J117" i="6"/>
  <c r="D17" i="7" s="1"/>
  <c r="J17" i="7" s="1"/>
  <c r="I117" i="6"/>
  <c r="D15" i="7" s="1"/>
  <c r="J15" i="7" s="1"/>
  <c r="D5" i="7"/>
  <c r="J5" i="7" s="1"/>
  <c r="G117" i="6"/>
  <c r="D11" i="7" s="1"/>
  <c r="J11" i="7" s="1"/>
  <c r="E117" i="6"/>
  <c r="D7" i="7" s="1"/>
  <c r="D22" i="7" l="1"/>
  <c r="E7" i="7" s="1"/>
  <c r="J7" i="7"/>
  <c r="J23" i="7" s="1"/>
  <c r="J24" i="7" s="1"/>
  <c r="J25" i="7" s="1"/>
  <c r="J59" i="7" s="1"/>
  <c r="J62" i="7" s="1"/>
  <c r="J63" i="7" s="1"/>
  <c r="E13" i="7" l="1"/>
  <c r="E15" i="7"/>
  <c r="E17" i="7"/>
  <c r="E5" i="7"/>
  <c r="E11" i="7"/>
  <c r="E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tc={A2A11E03-2F0A-40CA-9FD1-FB7FF40F8396}</author>
  </authors>
  <commentList>
    <comment ref="D22" authorId="0" shapeId="0" xr:uid="{E6D66031-3B88-4CEE-B77F-893E756D0D5F}">
      <text>
        <r>
          <rPr>
            <b/>
            <sz val="9"/>
            <color indexed="81"/>
            <rFont val="Tahoma"/>
            <family val="2"/>
          </rPr>
          <t>Author:</t>
        </r>
        <r>
          <rPr>
            <sz val="9"/>
            <color indexed="81"/>
            <rFont val="Tahoma"/>
            <family val="2"/>
          </rPr>
          <t xml:space="preserve">
Check total hours matches total hours from previous page</t>
        </r>
      </text>
    </comment>
    <comment ref="D24" authorId="1" shapeId="0" xr:uid="{A2A11E03-2F0A-40CA-9FD1-FB7FF40F8396}">
      <text>
        <t>[Threaded comment]
Your version of Excel allows you to read this threaded comment; however, any edits to it will get removed if the file is opened in a newer version of Excel. Learn more: https://go.microsoft.com/fwlink/?linkid=870924
Comment:
    Use the consultants approved overhead rate. 1.7 is used as a placeholder.</t>
      </text>
    </comment>
    <comment ref="G31" authorId="0" shapeId="0" xr:uid="{145F0A74-5A2D-4262-A8BC-6C61E93622A0}">
      <text>
        <r>
          <rPr>
            <b/>
            <sz val="8"/>
            <color indexed="81"/>
            <rFont val="Tahoma"/>
            <family val="2"/>
          </rPr>
          <t>Author:</t>
        </r>
        <r>
          <rPr>
            <sz val="8"/>
            <color indexed="81"/>
            <rFont val="Tahoma"/>
            <family val="2"/>
          </rPr>
          <t xml:space="preserve">
GSA does not have a daily vehicle rental rate.  They use the monthly rate divided by 30.</t>
        </r>
      </text>
    </comment>
    <comment ref="G32" authorId="0" shapeId="0" xr:uid="{9380F860-9FEC-4E1F-A9C1-6D7A5074E621}">
      <text>
        <r>
          <rPr>
            <b/>
            <sz val="9"/>
            <color indexed="81"/>
            <rFont val="Tahoma"/>
            <family val="2"/>
          </rPr>
          <t xml:space="preserve">Author:
</t>
        </r>
        <r>
          <rPr>
            <sz val="9"/>
            <color indexed="81"/>
            <rFont val="Tahoma"/>
            <family val="2"/>
          </rPr>
          <t>For privately owned vehicle. Mileage is less for rental vehicle.</t>
        </r>
      </text>
    </comment>
    <comment ref="G34" authorId="0" shapeId="0" xr:uid="{C75384DE-E38E-47CD-818B-D702A20BA3C8}">
      <text>
        <r>
          <rPr>
            <b/>
            <sz val="9"/>
            <color indexed="81"/>
            <rFont val="Tahoma"/>
            <family val="2"/>
          </rPr>
          <t>Author:</t>
        </r>
        <r>
          <rPr>
            <sz val="9"/>
            <color indexed="81"/>
            <rFont val="Tahoma"/>
            <family val="2"/>
          </rPr>
          <t xml:space="preserve">
GSA + Tax.
Standard Rate Shown</t>
        </r>
      </text>
    </comment>
    <comment ref="G35" authorId="0" shapeId="0" xr:uid="{988450B1-62D8-4B86-922E-6D128458DF1E}">
      <text>
        <r>
          <rPr>
            <b/>
            <sz val="9"/>
            <color indexed="81"/>
            <rFont val="Tahoma"/>
            <family val="2"/>
          </rPr>
          <t>Author:</t>
        </r>
        <r>
          <rPr>
            <sz val="9"/>
            <color indexed="81"/>
            <rFont val="Tahoma"/>
            <family val="2"/>
          </rPr>
          <t xml:space="preserve">
Standard GSA rate shown</t>
        </r>
      </text>
    </comment>
    <comment ref="G36" authorId="0" shapeId="0" xr:uid="{18A3E8FE-73DB-44A9-8401-B6EFF69607A4}">
      <text>
        <r>
          <rPr>
            <b/>
            <sz val="9"/>
            <color indexed="81"/>
            <rFont val="Tahoma"/>
            <family val="2"/>
          </rPr>
          <t>Author:</t>
        </r>
        <r>
          <rPr>
            <sz val="9"/>
            <color indexed="81"/>
            <rFont val="Tahoma"/>
            <family val="2"/>
          </rPr>
          <t xml:space="preserve">
GSA only allows for 75% of per diem on
first and last day of travel.</t>
        </r>
      </text>
    </comment>
    <comment ref="J62" authorId="0" shapeId="0" xr:uid="{7045D74A-5BB0-4B3F-98E4-1A44B2BA0470}">
      <text>
        <r>
          <rPr>
            <b/>
            <sz val="9"/>
            <color indexed="81"/>
            <rFont val="Tahoma"/>
            <family val="2"/>
          </rPr>
          <t>Author:</t>
        </r>
        <r>
          <rPr>
            <sz val="9"/>
            <color indexed="81"/>
            <rFont val="Tahoma"/>
            <family val="2"/>
          </rPr>
          <t xml:space="preserve">
Adjust formula if Profit is other than 12%</t>
        </r>
      </text>
    </comment>
  </commentList>
</comments>
</file>

<file path=xl/sharedStrings.xml><?xml version="1.0" encoding="utf-8"?>
<sst xmlns="http://schemas.openxmlformats.org/spreadsheetml/2006/main" count="190" uniqueCount="147">
  <si>
    <t>Clerc.</t>
  </si>
  <si>
    <t>SUBTOTAL (HOURS)</t>
  </si>
  <si>
    <t>TOTAL HOURS</t>
  </si>
  <si>
    <t>Total Hours</t>
  </si>
  <si>
    <t>Proj. Eng.</t>
  </si>
  <si>
    <t>Design Eng.</t>
  </si>
  <si>
    <t>CADD Tech.</t>
  </si>
  <si>
    <t>Proj. Mgr.</t>
  </si>
  <si>
    <t>Hours</t>
  </si>
  <si>
    <t>Rate</t>
  </si>
  <si>
    <t>Extension</t>
  </si>
  <si>
    <t>Project Manager</t>
  </si>
  <si>
    <t>Project Engineer</t>
  </si>
  <si>
    <t>Design Engineer</t>
  </si>
  <si>
    <t>Clerical</t>
  </si>
  <si>
    <t>LABOR SUBTOTAL</t>
  </si>
  <si>
    <t>GENERAL OVERHEAD @</t>
  </si>
  <si>
    <t>OVERHEAD SUBTOTAL</t>
  </si>
  <si>
    <t>TOTAL LABOR/OVERHEAD</t>
  </si>
  <si>
    <t>DIRECT NONLABOR</t>
  </si>
  <si>
    <t>Computer</t>
  </si>
  <si>
    <t>Per Hour</t>
  </si>
  <si>
    <t>Parcels</t>
  </si>
  <si>
    <t>Per Parcel</t>
  </si>
  <si>
    <t>Vehicle Rental</t>
  </si>
  <si>
    <t>Days</t>
  </si>
  <si>
    <t>Per Day</t>
  </si>
  <si>
    <t>Miles</t>
  </si>
  <si>
    <t>Per Mile</t>
  </si>
  <si>
    <t>Airline Trips</t>
  </si>
  <si>
    <t>Trips</t>
  </si>
  <si>
    <t>Per Trip</t>
  </si>
  <si>
    <t>Other</t>
  </si>
  <si>
    <t>OUTSIDE  SERVICES AND SUBCONTRACTS</t>
  </si>
  <si>
    <t>Cultural Resource Studies/Report</t>
  </si>
  <si>
    <t>Noise Study</t>
  </si>
  <si>
    <t>Biological Resources Studies/Report</t>
  </si>
  <si>
    <t>Surveys</t>
  </si>
  <si>
    <t>Landscaping Plans</t>
  </si>
  <si>
    <t>RECAPITULATION</t>
  </si>
  <si>
    <t>Total Outside Services &amp; Subcontracts</t>
  </si>
  <si>
    <t>TOTAL  ESTIMATED  COST</t>
  </si>
  <si>
    <t>TOTAL  OUTSIDE SERVICES AND SUBCONTRACTS</t>
  </si>
  <si>
    <t>Mileage</t>
  </si>
  <si>
    <t>Principal</t>
  </si>
  <si>
    <t>Activity</t>
  </si>
  <si>
    <t>Tasks</t>
  </si>
  <si>
    <t>Preliminary Plans Preparation</t>
  </si>
  <si>
    <t>Section 4(f) Evaluation</t>
  </si>
  <si>
    <t>DESIGN PHASE ACTIVITIES</t>
  </si>
  <si>
    <t>TOTAL DESIGN PHASE HOURS</t>
  </si>
  <si>
    <t>COST SUMMARY</t>
  </si>
  <si>
    <t>Contract Administration</t>
  </si>
  <si>
    <t xml:space="preserve">CADD/Designer </t>
  </si>
  <si>
    <t>R/W Appraisals, Negotiation &amp; Acquisition</t>
  </si>
  <si>
    <t>Soils/Geotechnical Survey/Report/Testing</t>
  </si>
  <si>
    <t>Traffic Study/Report</t>
  </si>
  <si>
    <t xml:space="preserve">Hazardous Materials (Initial Site Assessment) </t>
  </si>
  <si>
    <t>Profit  (12% of Total Labor Costs)</t>
  </si>
  <si>
    <t>Revise Plans after Final Plans Review</t>
  </si>
  <si>
    <t>Aerial Photography/Mapping</t>
  </si>
  <si>
    <t>Title commitments</t>
  </si>
  <si>
    <t>Drilling Contractor</t>
  </si>
  <si>
    <t>Subsurface Utility Engineering (Phase lI)</t>
  </si>
  <si>
    <t>QA/QC of Deliverables</t>
  </si>
  <si>
    <t>PRELIMINARY ENVIRONMENTAL DOCUMENT OR
CATEGORICAL EXCLUSION/SECTION 4(f) EVALUATION</t>
  </si>
  <si>
    <t>Develop Preliminary Environmental Document
or Preliminary Categorical Exclusion</t>
  </si>
  <si>
    <t>Prepare/Submit Scope of Work Report</t>
  </si>
  <si>
    <t>Prepare Cost Estimate</t>
  </si>
  <si>
    <t>Determine Final Construction Limits</t>
  </si>
  <si>
    <t>Review Cost Estimates for R/W</t>
  </si>
  <si>
    <t xml:space="preserve"> </t>
  </si>
  <si>
    <t>Comment Response Document</t>
  </si>
  <si>
    <t>Update Cost Estimate/Special Provisions</t>
  </si>
  <si>
    <t>Biological Resource Report/Biological Assessment</t>
  </si>
  <si>
    <t>Draft Biological Report</t>
  </si>
  <si>
    <t>Final Biological Report</t>
  </si>
  <si>
    <t>Cultural Resource Report</t>
  </si>
  <si>
    <t>Hazardous Materials/Substances and Water Quality ISA</t>
  </si>
  <si>
    <t>Draft Cultural Resource Report</t>
  </si>
  <si>
    <t>Final Cultural Resource Report</t>
  </si>
  <si>
    <t>Draft ISA checklist or report</t>
  </si>
  <si>
    <t>Final ISA checklist or report</t>
  </si>
  <si>
    <r>
      <t>Miscellaneous</t>
    </r>
    <r>
      <rPr>
        <sz val="7"/>
        <rFont val="Arial"/>
        <family val="2"/>
      </rPr>
      <t xml:space="preserve"> </t>
    </r>
    <r>
      <rPr>
        <sz val="6"/>
        <rFont val="Arial"/>
        <family val="2"/>
      </rPr>
      <t>(Blueline prints, mylars, multilith paper, telephone,
postage, misc. equipment rental, maps, photos, survey mtls., display boards, etc.)</t>
    </r>
  </si>
  <si>
    <t>% of total</t>
  </si>
  <si>
    <t>Lodging</t>
  </si>
  <si>
    <t>Total Project Hours</t>
  </si>
  <si>
    <t>Per Month</t>
  </si>
  <si>
    <t>GSA</t>
  </si>
  <si>
    <t>ENVIRONMENTAL ENGINEERING ANALYSES REPORT</t>
  </si>
  <si>
    <t>Attend Scoping Meeting</t>
  </si>
  <si>
    <t>Control Survey</t>
  </si>
  <si>
    <t>Submit Draft Engineering Analyses Report</t>
  </si>
  <si>
    <t>Submit Final Engineering Analyses Report</t>
  </si>
  <si>
    <t>Develop Categorical Exclusion</t>
  </si>
  <si>
    <t>PROJECT:</t>
  </si>
  <si>
    <t>UPN:</t>
  </si>
  <si>
    <t>DATE:</t>
  </si>
  <si>
    <t>PREPARED BY:</t>
  </si>
  <si>
    <t>Each row has a number associated with an activity in order for the filter to work. To reduce noise in the worksheet numbers below the first row are formatted with white text. To see effect, add a colored fill to this column.</t>
  </si>
  <si>
    <r>
      <t xml:space="preserve">Meals </t>
    </r>
    <r>
      <rPr>
        <sz val="8"/>
        <rFont val="Arial"/>
        <family val="2"/>
      </rPr>
      <t>(full day)</t>
    </r>
  </si>
  <si>
    <r>
      <t>Meals</t>
    </r>
    <r>
      <rPr>
        <sz val="8"/>
        <rFont val="Arial"/>
        <family val="2"/>
      </rPr>
      <t xml:space="preserve"> (1st and last day)</t>
    </r>
  </si>
  <si>
    <t>TOTAL DIRECT NON-LABOR</t>
  </si>
  <si>
    <t>Total Labor/Overhead</t>
  </si>
  <si>
    <t>Total Direct Non-Labor</t>
  </si>
  <si>
    <t>The worksheet has activities from both the Consultant Design Flowchart and the Consultant Wetland Mitigation Design Flowchart combined.</t>
  </si>
  <si>
    <t>The subtotal function is used for subtotals as a more efficient function then the sum function. If there are other subtotals within ref1:ref2 (or nested subtotals), these nested subtotals are ignored to avoid double counting.</t>
  </si>
  <si>
    <t>Survey Crew: Past estimate shells had a column for survey/drill crew. The hours input represented a crew of two people with the following rate also representing two people. This did not align with the rest of the spread sheet or how Consultants calculated hours for survey. In addition this column applied to a limited number of activities. Therefore the column has been changed to "other" to allow more flexibility for its use. In addition, the hours input are for one person to be consistent with the rest of the spread sheet.</t>
  </si>
  <si>
    <t>Electrical/Lighting Signalization etc.</t>
  </si>
  <si>
    <t>PFR or PRF/SOW Report Development</t>
  </si>
  <si>
    <t>Preliminary Project Development</t>
  </si>
  <si>
    <t>Preliminary Plan Review</t>
  </si>
  <si>
    <t>Prepare SOW Report (Skip if PFR/SOW Report is Complete)</t>
  </si>
  <si>
    <t>Prepare SOW Approval Report</t>
  </si>
  <si>
    <t>Final Project Development</t>
  </si>
  <si>
    <t>Complete Env. Permits and Utility Agreements</t>
  </si>
  <si>
    <t>Final Plan Review</t>
  </si>
  <si>
    <t>Local Certification/Env. Permits/Utilities</t>
  </si>
  <si>
    <t>R/W Certification Submittal</t>
  </si>
  <si>
    <t>Final Plan Review Comment Response</t>
  </si>
  <si>
    <t>Local Bid Letting</t>
  </si>
  <si>
    <t>Determine project activities, and schedule</t>
  </si>
  <si>
    <t>Press Release</t>
  </si>
  <si>
    <t>ROW Research</t>
  </si>
  <si>
    <t>Track Comments, Comment/Response Document</t>
  </si>
  <si>
    <t>Prepare/Submit Preliminary Field Review Report/SOW Report</t>
  </si>
  <si>
    <t>Prepare Final SOW Approval Report</t>
  </si>
  <si>
    <t>Pickup Survey</t>
  </si>
  <si>
    <t>Final Design</t>
  </si>
  <si>
    <t>Finalize Sections, cross sections and Details</t>
  </si>
  <si>
    <t>Final Cost Estimate</t>
  </si>
  <si>
    <t>Develop Project Manual</t>
  </si>
  <si>
    <t>Final Plan Review Meeting</t>
  </si>
  <si>
    <t>ROW Certification</t>
  </si>
  <si>
    <t>Prepare Bid Packages and Advertise</t>
  </si>
  <si>
    <t>Conduct Pre-Bid Meeting</t>
  </si>
  <si>
    <t>Questions and Addenda</t>
  </si>
  <si>
    <t>Bid Opening &amp; Bid Tabs</t>
  </si>
  <si>
    <t>Cadastral Survey</t>
  </si>
  <si>
    <t>Engineering Survey</t>
  </si>
  <si>
    <t>Utility Coordination</t>
  </si>
  <si>
    <t>Send Final Plans, Specs and Cost Estimate to MDT</t>
  </si>
  <si>
    <t>R/W Appraisal and Acquisition</t>
  </si>
  <si>
    <t>ROW Appraisal and Acquisition</t>
  </si>
  <si>
    <t>Prepare R/W Documents</t>
  </si>
  <si>
    <t>Complete Final R/W Documents</t>
  </si>
  <si>
    <t>SUBTOTAL(function_num, ref1:ref2)  When function_num=9, the subtotal function sums all the rows including hidden rows. The subtotal function ignores any rows that are not included as the result of a filter, no matter which function_num value you 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</si>
</sst>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_);[Red]\(0.00\)"/>
    <numFmt numFmtId="165" formatCode="0_);[Red]\(0\)"/>
    <numFmt numFmtId="166" formatCode="&quot;$&quot;#,##0.00"/>
    <numFmt numFmtId="167" formatCode="&quot;$&quot;#,##0"/>
    <numFmt numFmtId="168" formatCode="&quot;$&quot;#,##0.000"/>
  </numFmts>
  <fonts count="23" x14ac:knownFonts="1">
    <font>
      <sz val="10"/>
      <name val="Arial"/>
      <family val="2"/>
    </font>
    <font>
      <sz val="8"/>
      <name val="Arial"/>
      <family val="2"/>
    </font>
    <font>
      <b/>
      <sz val="12"/>
      <name val="Arial"/>
      <family val="2"/>
    </font>
    <font>
      <b/>
      <sz val="8"/>
      <name val="Arial"/>
      <family val="2"/>
    </font>
    <font>
      <b/>
      <sz val="7"/>
      <name val="Arial"/>
      <family val="2"/>
    </font>
    <font>
      <sz val="7"/>
      <name val="Arial"/>
      <family val="2"/>
    </font>
    <font>
      <sz val="10"/>
      <name val="Arial"/>
      <family val="2"/>
    </font>
    <font>
      <b/>
      <sz val="10"/>
      <name val="Arial"/>
      <family val="2"/>
    </font>
    <font>
      <sz val="9"/>
      <name val="Arial"/>
      <family val="2"/>
    </font>
    <font>
      <b/>
      <sz val="9"/>
      <name val="Arial"/>
      <family val="2"/>
    </font>
    <font>
      <sz val="6"/>
      <name val="Arial"/>
      <family val="2"/>
    </font>
    <font>
      <sz val="7"/>
      <color indexed="10"/>
      <name val="Arial"/>
      <family val="2"/>
    </font>
    <font>
      <u/>
      <sz val="10"/>
      <color theme="10"/>
      <name val="Arial"/>
      <family val="2"/>
    </font>
    <font>
      <sz val="8"/>
      <color indexed="81"/>
      <name val="Tahoma"/>
      <family val="2"/>
    </font>
    <font>
      <b/>
      <sz val="8"/>
      <color indexed="81"/>
      <name val="Tahoma"/>
      <family val="2"/>
    </font>
    <font>
      <sz val="7"/>
      <color theme="0"/>
      <name val="Arial"/>
      <family val="2"/>
    </font>
    <font>
      <sz val="9"/>
      <color indexed="81"/>
      <name val="Tahoma"/>
      <family val="2"/>
    </font>
    <font>
      <b/>
      <sz val="9"/>
      <color indexed="81"/>
      <name val="Tahoma"/>
      <family val="2"/>
    </font>
    <font>
      <b/>
      <sz val="7"/>
      <color theme="0"/>
      <name val="Arial"/>
      <family val="2"/>
    </font>
    <font>
      <sz val="10"/>
      <color rgb="FF00B050"/>
      <name val="Arial"/>
      <family val="2"/>
    </font>
    <font>
      <sz val="8"/>
      <color theme="6"/>
      <name val="Arial"/>
      <family val="2"/>
    </font>
    <font>
      <sz val="9"/>
      <color theme="6"/>
      <name val="Arial"/>
      <family val="2"/>
    </font>
    <font>
      <u/>
      <sz val="8"/>
      <color theme="10"/>
      <name val="Arial"/>
      <family val="2"/>
    </font>
  </fonts>
  <fills count="4">
    <fill>
      <patternFill patternType="none"/>
    </fill>
    <fill>
      <patternFill patternType="gray125"/>
    </fill>
    <fill>
      <patternFill patternType="solid">
        <fgColor indexed="13"/>
        <bgColor indexed="64"/>
      </patternFill>
    </fill>
    <fill>
      <patternFill patternType="solid">
        <fgColor indexed="65"/>
        <bgColor auto="1"/>
      </patternFill>
    </fill>
  </fills>
  <borders count="52">
    <border>
      <left/>
      <right/>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double">
        <color indexed="64"/>
      </right>
      <top style="double">
        <color indexed="64"/>
      </top>
      <bottom style="medium">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style="double">
        <color indexed="64"/>
      </left>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bottom/>
      <diagonal/>
    </border>
    <border>
      <left style="thin">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double">
        <color indexed="64"/>
      </left>
      <right/>
      <top style="thin">
        <color indexed="64"/>
      </top>
      <bottom style="double">
        <color indexed="64"/>
      </bottom>
      <diagonal/>
    </border>
    <border>
      <left style="double">
        <color indexed="64"/>
      </left>
      <right/>
      <top/>
      <bottom style="thin">
        <color indexed="64"/>
      </bottom>
      <diagonal/>
    </border>
    <border>
      <left style="double">
        <color indexed="64"/>
      </left>
      <right/>
      <top style="thin">
        <color indexed="64"/>
      </top>
      <bottom/>
      <diagonal/>
    </border>
    <border>
      <left style="double">
        <color indexed="64"/>
      </left>
      <right style="thin">
        <color indexed="64"/>
      </right>
      <top style="double">
        <color indexed="64"/>
      </top>
      <bottom style="medium">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thin">
        <color indexed="64"/>
      </right>
      <top/>
      <bottom style="double">
        <color indexed="64"/>
      </bottom>
      <diagonal/>
    </border>
    <border>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3" borderId="0"/>
    <xf numFmtId="0" fontId="12" fillId="0" borderId="0" applyNumberFormat="0" applyFill="0" applyBorder="0" applyAlignment="0" applyProtection="0"/>
  </cellStyleXfs>
  <cellXfs count="234">
    <xf numFmtId="0" fontId="0" fillId="3" borderId="0" xfId="0"/>
    <xf numFmtId="0" fontId="5" fillId="3" borderId="2" xfId="0" applyFont="1" applyBorder="1"/>
    <xf numFmtId="0" fontId="4" fillId="3" borderId="4" xfId="0" applyFont="1" applyBorder="1"/>
    <xf numFmtId="0" fontId="4" fillId="3" borderId="6" xfId="0" applyFont="1" applyBorder="1"/>
    <xf numFmtId="0" fontId="4" fillId="3" borderId="2" xfId="0" applyFont="1" applyBorder="1"/>
    <xf numFmtId="49" fontId="5" fillId="3" borderId="2" xfId="0" applyNumberFormat="1" applyFont="1" applyBorder="1" applyAlignment="1">
      <alignment wrapText="1"/>
    </xf>
    <xf numFmtId="164" fontId="4" fillId="3" borderId="4" xfId="0" applyNumberFormat="1" applyFont="1" applyBorder="1"/>
    <xf numFmtId="1" fontId="0" fillId="3" borderId="0" xfId="0" applyNumberFormat="1"/>
    <xf numFmtId="1" fontId="0" fillId="3" borderId="10" xfId="0" applyNumberFormat="1" applyBorder="1"/>
    <xf numFmtId="0" fontId="0" fillId="3" borderId="18" xfId="0" applyBorder="1"/>
    <xf numFmtId="0" fontId="0" fillId="3" borderId="22" xfId="0" applyBorder="1"/>
    <xf numFmtId="0" fontId="0" fillId="3" borderId="23" xfId="0" applyBorder="1"/>
    <xf numFmtId="0" fontId="3" fillId="3" borderId="5" xfId="0" applyFont="1" applyBorder="1"/>
    <xf numFmtId="0" fontId="1" fillId="3" borderId="6" xfId="0" applyFont="1" applyBorder="1"/>
    <xf numFmtId="1" fontId="1" fillId="3" borderId="6" xfId="0" applyNumberFormat="1" applyFont="1" applyBorder="1"/>
    <xf numFmtId="1" fontId="1" fillId="3" borderId="12" xfId="0" applyNumberFormat="1" applyFont="1" applyBorder="1"/>
    <xf numFmtId="0" fontId="1" fillId="3" borderId="1" xfId="0" applyFont="1" applyBorder="1"/>
    <xf numFmtId="0" fontId="1" fillId="3" borderId="2" xfId="0" applyFont="1" applyBorder="1"/>
    <xf numFmtId="1" fontId="1" fillId="3" borderId="2" xfId="0" applyNumberFormat="1" applyFont="1" applyBorder="1"/>
    <xf numFmtId="1" fontId="1" fillId="3" borderId="27" xfId="0" applyNumberFormat="1" applyFont="1" applyBorder="1"/>
    <xf numFmtId="0" fontId="1" fillId="3" borderId="28" xfId="0" applyFont="1" applyBorder="1"/>
    <xf numFmtId="0" fontId="1" fillId="3" borderId="29" xfId="0" applyFont="1" applyBorder="1"/>
    <xf numFmtId="1" fontId="1" fillId="3" borderId="29" xfId="0" applyNumberFormat="1" applyFont="1" applyBorder="1"/>
    <xf numFmtId="1" fontId="1" fillId="3" borderId="30" xfId="0" applyNumberFormat="1" applyFont="1" applyBorder="1"/>
    <xf numFmtId="0" fontId="3" fillId="3" borderId="31" xfId="0" applyFont="1" applyBorder="1"/>
    <xf numFmtId="0" fontId="1" fillId="3" borderId="32" xfId="0" applyFont="1" applyBorder="1"/>
    <xf numFmtId="1" fontId="1" fillId="3" borderId="32" xfId="0" applyNumberFormat="1" applyFont="1" applyBorder="1"/>
    <xf numFmtId="1" fontId="1" fillId="3" borderId="33" xfId="0" applyNumberFormat="1" applyFont="1" applyBorder="1"/>
    <xf numFmtId="0" fontId="1" fillId="3" borderId="3" xfId="0" applyFont="1" applyBorder="1"/>
    <xf numFmtId="0" fontId="1" fillId="3" borderId="4" xfId="0" applyFont="1" applyBorder="1"/>
    <xf numFmtId="1" fontId="1" fillId="3" borderId="4" xfId="0" applyNumberFormat="1" applyFont="1" applyBorder="1"/>
    <xf numFmtId="1" fontId="1" fillId="3" borderId="34" xfId="0" applyNumberFormat="1" applyFont="1" applyBorder="1"/>
    <xf numFmtId="165" fontId="1" fillId="3" borderId="2" xfId="0" applyNumberFormat="1" applyFont="1" applyBorder="1"/>
    <xf numFmtId="2" fontId="1" fillId="3" borderId="2" xfId="0" applyNumberFormat="1" applyFont="1" applyBorder="1"/>
    <xf numFmtId="165" fontId="8" fillId="3" borderId="14" xfId="0" applyNumberFormat="1" applyFont="1" applyBorder="1"/>
    <xf numFmtId="1" fontId="8" fillId="3" borderId="35" xfId="0" applyNumberFormat="1" applyFont="1" applyBorder="1"/>
    <xf numFmtId="166" fontId="1" fillId="3" borderId="27" xfId="0" applyNumberFormat="1" applyFont="1" applyBorder="1"/>
    <xf numFmtId="166" fontId="1" fillId="3" borderId="34" xfId="0" applyNumberFormat="1" applyFont="1" applyBorder="1"/>
    <xf numFmtId="4" fontId="1" fillId="3" borderId="27" xfId="0" applyNumberFormat="1" applyFont="1" applyBorder="1"/>
    <xf numFmtId="166" fontId="3" fillId="3" borderId="36" xfId="0" applyNumberFormat="1" applyFont="1" applyBorder="1"/>
    <xf numFmtId="4" fontId="1" fillId="3" borderId="12" xfId="0" applyNumberFormat="1" applyFont="1" applyBorder="1"/>
    <xf numFmtId="166" fontId="3" fillId="3" borderId="34" xfId="0" applyNumberFormat="1" applyFont="1" applyBorder="1"/>
    <xf numFmtId="166" fontId="3" fillId="3" borderId="38" xfId="0" applyNumberFormat="1" applyFont="1" applyBorder="1"/>
    <xf numFmtId="4" fontId="0" fillId="3" borderId="12" xfId="0" applyNumberFormat="1" applyBorder="1"/>
    <xf numFmtId="4" fontId="1" fillId="3" borderId="35" xfId="0" applyNumberFormat="1" applyFont="1" applyBorder="1"/>
    <xf numFmtId="0" fontId="1" fillId="3" borderId="21" xfId="0" applyFont="1" applyBorder="1"/>
    <xf numFmtId="1" fontId="1" fillId="3" borderId="21" xfId="0" applyNumberFormat="1" applyFont="1" applyBorder="1"/>
    <xf numFmtId="1" fontId="1" fillId="3" borderId="0" xfId="0" applyNumberFormat="1" applyFont="1"/>
    <xf numFmtId="0" fontId="1" fillId="3" borderId="24" xfId="0" applyFont="1" applyBorder="1"/>
    <xf numFmtId="1" fontId="1" fillId="3" borderId="24" xfId="0" applyNumberFormat="1" applyFont="1" applyBorder="1"/>
    <xf numFmtId="1" fontId="1" fillId="3" borderId="20" xfId="0" applyNumberFormat="1" applyFont="1" applyBorder="1"/>
    <xf numFmtId="1" fontId="1" fillId="3" borderId="15" xfId="0" applyNumberFormat="1" applyFont="1" applyBorder="1"/>
    <xf numFmtId="49" fontId="5" fillId="3" borderId="2" xfId="0" applyNumberFormat="1" applyFont="1" applyBorder="1" applyAlignment="1">
      <alignment horizontal="left" wrapText="1"/>
    </xf>
    <xf numFmtId="0" fontId="5" fillId="3" borderId="29" xfId="0" applyFont="1" applyBorder="1"/>
    <xf numFmtId="0" fontId="11" fillId="3" borderId="29" xfId="0" applyFont="1" applyBorder="1"/>
    <xf numFmtId="0" fontId="5" fillId="3" borderId="14" xfId="0" applyFont="1" applyBorder="1"/>
    <xf numFmtId="0" fontId="5" fillId="3" borderId="32" xfId="0" applyFont="1" applyBorder="1" applyAlignment="1">
      <alignment wrapText="1"/>
    </xf>
    <xf numFmtId="0" fontId="5" fillId="3" borderId="2" xfId="0" applyFont="1" applyBorder="1" applyAlignment="1">
      <alignment wrapText="1"/>
    </xf>
    <xf numFmtId="0" fontId="0" fillId="3" borderId="42" xfId="0" applyBorder="1"/>
    <xf numFmtId="0" fontId="0" fillId="3" borderId="43" xfId="0" applyBorder="1"/>
    <xf numFmtId="0" fontId="0" fillId="3" borderId="44" xfId="0" applyBorder="1"/>
    <xf numFmtId="0" fontId="5" fillId="3" borderId="32" xfId="0" applyFont="1" applyBorder="1"/>
    <xf numFmtId="1" fontId="5" fillId="3" borderId="2" xfId="0" applyNumberFormat="1" applyFont="1" applyBorder="1" applyAlignment="1">
      <alignment horizontal="center"/>
    </xf>
    <xf numFmtId="1" fontId="4" fillId="3" borderId="4" xfId="0" applyNumberFormat="1" applyFont="1" applyBorder="1" applyAlignment="1">
      <alignment horizontal="center"/>
    </xf>
    <xf numFmtId="1" fontId="4" fillId="3" borderId="34" xfId="0" applyNumberFormat="1" applyFont="1" applyBorder="1" applyAlignment="1">
      <alignment horizontal="center"/>
    </xf>
    <xf numFmtId="1" fontId="5" fillId="3" borderId="6" xfId="0" applyNumberFormat="1" applyFont="1" applyBorder="1" applyAlignment="1">
      <alignment horizontal="center"/>
    </xf>
    <xf numFmtId="1" fontId="5" fillId="3" borderId="12" xfId="0" applyNumberFormat="1" applyFont="1" applyBorder="1" applyAlignment="1">
      <alignment horizontal="center"/>
    </xf>
    <xf numFmtId="1" fontId="4" fillId="3" borderId="12" xfId="0" applyNumberFormat="1" applyFont="1" applyBorder="1" applyAlignment="1">
      <alignment horizontal="center"/>
    </xf>
    <xf numFmtId="1" fontId="4" fillId="3" borderId="36" xfId="0" applyNumberFormat="1" applyFont="1" applyBorder="1" applyAlignment="1" applyProtection="1">
      <alignment horizontal="center"/>
      <protection hidden="1"/>
    </xf>
    <xf numFmtId="0" fontId="6" fillId="3" borderId="32" xfId="0" applyFont="1" applyBorder="1"/>
    <xf numFmtId="0" fontId="6" fillId="3" borderId="37" xfId="0" applyFont="1" applyBorder="1"/>
    <xf numFmtId="0" fontId="6" fillId="3" borderId="19" xfId="0" applyFont="1" applyBorder="1"/>
    <xf numFmtId="4" fontId="1" fillId="3" borderId="33" xfId="0" applyNumberFormat="1" applyFont="1" applyBorder="1"/>
    <xf numFmtId="0" fontId="0" fillId="3" borderId="1" xfId="0" applyBorder="1"/>
    <xf numFmtId="167" fontId="1" fillId="3" borderId="24" xfId="0" applyNumberFormat="1" applyFont="1" applyBorder="1"/>
    <xf numFmtId="167" fontId="1" fillId="3" borderId="21" xfId="0" applyNumberFormat="1" applyFont="1" applyBorder="1"/>
    <xf numFmtId="0" fontId="4" fillId="3" borderId="48" xfId="0" applyFont="1" applyBorder="1"/>
    <xf numFmtId="164" fontId="4" fillId="3" borderId="2" xfId="0" applyNumberFormat="1" applyFont="1" applyBorder="1"/>
    <xf numFmtId="9" fontId="1" fillId="3" borderId="2" xfId="0" applyNumberFormat="1" applyFont="1" applyBorder="1"/>
    <xf numFmtId="9" fontId="1" fillId="3" borderId="29" xfId="0" applyNumberFormat="1" applyFont="1" applyBorder="1"/>
    <xf numFmtId="9" fontId="1" fillId="3" borderId="32" xfId="0" applyNumberFormat="1" applyFont="1" applyBorder="1"/>
    <xf numFmtId="9" fontId="1" fillId="3" borderId="4" xfId="0" applyNumberFormat="1" applyFont="1" applyBorder="1"/>
    <xf numFmtId="167" fontId="1" fillId="3" borderId="2" xfId="0" applyNumberFormat="1" applyFont="1" applyBorder="1"/>
    <xf numFmtId="0" fontId="4" fillId="3" borderId="5" xfId="0" applyFont="1" applyBorder="1"/>
    <xf numFmtId="0" fontId="4" fillId="3" borderId="5" xfId="0" applyFont="1" applyBorder="1" applyAlignment="1">
      <alignment horizontal="right" wrapText="1"/>
    </xf>
    <xf numFmtId="1" fontId="5" fillId="3" borderId="32" xfId="0" applyNumberFormat="1" applyFont="1" applyBorder="1" applyAlignment="1">
      <alignment horizontal="center"/>
    </xf>
    <xf numFmtId="49" fontId="4" fillId="3" borderId="6" xfId="0" applyNumberFormat="1" applyFont="1" applyBorder="1" applyAlignment="1">
      <alignment wrapText="1"/>
    </xf>
    <xf numFmtId="1" fontId="4" fillId="3" borderId="6" xfId="0" applyNumberFormat="1" applyFont="1" applyBorder="1" applyAlignment="1">
      <alignment horizontal="center"/>
    </xf>
    <xf numFmtId="1" fontId="3" fillId="3" borderId="6" xfId="0" applyNumberFormat="1" applyFont="1" applyBorder="1" applyAlignment="1">
      <alignment wrapText="1"/>
    </xf>
    <xf numFmtId="1" fontId="3" fillId="3" borderId="12" xfId="0" applyNumberFormat="1" applyFont="1" applyBorder="1" applyAlignment="1">
      <alignment wrapText="1"/>
    </xf>
    <xf numFmtId="0" fontId="4" fillId="3" borderId="14" xfId="0" applyFont="1" applyBorder="1"/>
    <xf numFmtId="0" fontId="4" fillId="3" borderId="8" xfId="0" applyFont="1" applyBorder="1"/>
    <xf numFmtId="1" fontId="4" fillId="3" borderId="8" xfId="0" applyNumberFormat="1" applyFont="1" applyBorder="1" applyAlignment="1" applyProtection="1">
      <alignment horizontal="center"/>
      <protection hidden="1"/>
    </xf>
    <xf numFmtId="0" fontId="15" fillId="3" borderId="1" xfId="0" applyFont="1" applyBorder="1"/>
    <xf numFmtId="0" fontId="15" fillId="3" borderId="3" xfId="0" applyFont="1" applyBorder="1"/>
    <xf numFmtId="0" fontId="15" fillId="3" borderId="31" xfId="0" applyFont="1" applyBorder="1"/>
    <xf numFmtId="0" fontId="15" fillId="3" borderId="39" xfId="0" applyFont="1" applyBorder="1"/>
    <xf numFmtId="0" fontId="15" fillId="3" borderId="1" xfId="0" applyFont="1" applyBorder="1" applyAlignment="1">
      <alignment wrapText="1"/>
    </xf>
    <xf numFmtId="0" fontId="15" fillId="3" borderId="3" xfId="0" applyFont="1" applyBorder="1" applyAlignment="1">
      <alignment wrapText="1"/>
    </xf>
    <xf numFmtId="0" fontId="15" fillId="3" borderId="31" xfId="0" applyFont="1" applyBorder="1" applyAlignment="1">
      <alignment horizontal="right" wrapText="1"/>
    </xf>
    <xf numFmtId="0" fontId="15" fillId="3" borderId="3" xfId="0" applyFont="1" applyBorder="1" applyAlignment="1">
      <alignment horizontal="right" wrapText="1"/>
    </xf>
    <xf numFmtId="164" fontId="15" fillId="3" borderId="1" xfId="0" applyNumberFormat="1" applyFont="1" applyBorder="1" applyAlignment="1">
      <alignment shrinkToFit="1"/>
    </xf>
    <xf numFmtId="168" fontId="1" fillId="3" borderId="21" xfId="0" applyNumberFormat="1" applyFont="1" applyBorder="1"/>
    <xf numFmtId="0" fontId="6" fillId="3" borderId="0" xfId="0" applyFont="1" applyAlignment="1">
      <alignment vertical="top" wrapText="1"/>
    </xf>
    <xf numFmtId="0" fontId="0" fillId="3" borderId="0" xfId="0" applyAlignment="1">
      <alignment vertical="top" wrapText="1"/>
    </xf>
    <xf numFmtId="0" fontId="0" fillId="3" borderId="0" xfId="0" applyAlignment="1">
      <alignment wrapText="1"/>
    </xf>
    <xf numFmtId="0" fontId="7" fillId="3" borderId="22" xfId="0" applyFont="1" applyBorder="1" applyAlignment="1">
      <alignment horizontal="right"/>
    </xf>
    <xf numFmtId="0" fontId="7" fillId="3" borderId="42" xfId="0" applyFont="1" applyBorder="1" applyAlignment="1">
      <alignment horizontal="right"/>
    </xf>
    <xf numFmtId="49" fontId="3" fillId="3" borderId="45" xfId="0" applyNumberFormat="1" applyFont="1" applyBorder="1" applyAlignment="1">
      <alignment horizontal="center" vertical="top" wrapText="1"/>
    </xf>
    <xf numFmtId="49" fontId="3" fillId="3" borderId="40" xfId="0" applyNumberFormat="1" applyFont="1" applyBorder="1" applyAlignment="1">
      <alignment horizontal="center" vertical="top" wrapText="1"/>
    </xf>
    <xf numFmtId="49" fontId="3" fillId="3" borderId="7" xfId="0" applyNumberFormat="1" applyFont="1" applyBorder="1" applyAlignment="1">
      <alignment horizontal="center" vertical="top" wrapText="1"/>
    </xf>
    <xf numFmtId="49" fontId="3" fillId="3" borderId="41" xfId="0" applyNumberFormat="1" applyFont="1" applyBorder="1" applyAlignment="1">
      <alignment horizontal="center" vertical="top" wrapText="1"/>
    </xf>
    <xf numFmtId="1" fontId="3" fillId="3" borderId="7" xfId="0" applyNumberFormat="1" applyFont="1" applyBorder="1" applyAlignment="1">
      <alignment horizontal="center" vertical="top" wrapText="1"/>
    </xf>
    <xf numFmtId="1" fontId="3" fillId="3" borderId="11" xfId="0" applyNumberFormat="1" applyFont="1" applyBorder="1" applyAlignment="1">
      <alignment horizontal="center" vertical="top" wrapText="1"/>
    </xf>
    <xf numFmtId="166" fontId="1" fillId="3" borderId="21" xfId="0" applyNumberFormat="1" applyFont="1" applyBorder="1"/>
    <xf numFmtId="166" fontId="1" fillId="3" borderId="2" xfId="0" applyNumberFormat="1" applyFont="1" applyBorder="1"/>
    <xf numFmtId="166" fontId="1" fillId="3" borderId="20" xfId="0" applyNumberFormat="1" applyFont="1" applyBorder="1"/>
    <xf numFmtId="1" fontId="5" fillId="3" borderId="27" xfId="0" applyNumberFormat="1" applyFont="1" applyBorder="1" applyAlignment="1">
      <alignment horizontal="center"/>
    </xf>
    <xf numFmtId="1" fontId="4" fillId="3" borderId="48" xfId="0" applyNumberFormat="1" applyFont="1" applyBorder="1" applyAlignment="1">
      <alignment horizontal="center"/>
    </xf>
    <xf numFmtId="1" fontId="5" fillId="3" borderId="33" xfId="0" applyNumberFormat="1" applyFont="1" applyBorder="1" applyAlignment="1">
      <alignment horizontal="center"/>
    </xf>
    <xf numFmtId="1" fontId="1" fillId="3" borderId="6" xfId="0" applyNumberFormat="1" applyFont="1" applyBorder="1" applyAlignment="1">
      <alignment wrapText="1"/>
    </xf>
    <xf numFmtId="0" fontId="15" fillId="3" borderId="5" xfId="0" applyFont="1" applyBorder="1"/>
    <xf numFmtId="0" fontId="4" fillId="3" borderId="31" xfId="0" applyFont="1" applyBorder="1"/>
    <xf numFmtId="164" fontId="18" fillId="3" borderId="1" xfId="0" applyNumberFormat="1" applyFont="1" applyBorder="1"/>
    <xf numFmtId="164" fontId="15" fillId="3" borderId="1" xfId="0" applyNumberFormat="1" applyFont="1" applyBorder="1"/>
    <xf numFmtId="0" fontId="5" fillId="3" borderId="0" xfId="0" applyFont="1"/>
    <xf numFmtId="0" fontId="4" fillId="3" borderId="29" xfId="0" applyFont="1" applyBorder="1"/>
    <xf numFmtId="0" fontId="5" fillId="3" borderId="21" xfId="0" applyFont="1" applyBorder="1"/>
    <xf numFmtId="0" fontId="5" fillId="3" borderId="0" xfId="0" applyFont="1" applyAlignment="1">
      <alignment wrapText="1"/>
    </xf>
    <xf numFmtId="0" fontId="4" fillId="3" borderId="32" xfId="0" applyFont="1" applyBorder="1" applyAlignment="1">
      <alignment wrapText="1"/>
    </xf>
    <xf numFmtId="0" fontId="4" fillId="3" borderId="32" xfId="0" applyFont="1" applyBorder="1"/>
    <xf numFmtId="1" fontId="4" fillId="3" borderId="2" xfId="0" applyNumberFormat="1" applyFont="1" applyBorder="1" applyAlignment="1">
      <alignment horizontal="center"/>
    </xf>
    <xf numFmtId="1" fontId="5" fillId="3" borderId="21" xfId="0" applyNumberFormat="1" applyFont="1" applyBorder="1" applyAlignment="1">
      <alignment horizontal="center"/>
    </xf>
    <xf numFmtId="1" fontId="4" fillId="3" borderId="6" xfId="0" applyNumberFormat="1" applyFont="1" applyBorder="1" applyAlignment="1" applyProtection="1">
      <alignment horizontal="center"/>
      <protection hidden="1"/>
    </xf>
    <xf numFmtId="1" fontId="4" fillId="3" borderId="32" xfId="0" applyNumberFormat="1" applyFont="1" applyBorder="1" applyAlignment="1">
      <alignment horizontal="center"/>
    </xf>
    <xf numFmtId="1" fontId="4" fillId="3" borderId="27" xfId="0" applyNumberFormat="1" applyFont="1" applyBorder="1" applyAlignment="1">
      <alignment horizontal="center"/>
    </xf>
    <xf numFmtId="1" fontId="5" fillId="3" borderId="35" xfId="0" applyNumberFormat="1" applyFont="1" applyBorder="1" applyAlignment="1">
      <alignment horizontal="center"/>
    </xf>
    <xf numFmtId="1" fontId="4" fillId="3" borderId="33" xfId="0" applyNumberFormat="1" applyFont="1" applyBorder="1" applyAlignment="1">
      <alignment horizontal="center"/>
    </xf>
    <xf numFmtId="1" fontId="5" fillId="3" borderId="32" xfId="0" applyNumberFormat="1" applyFont="1" applyBorder="1"/>
    <xf numFmtId="1" fontId="5" fillId="3" borderId="33" xfId="0" applyNumberFormat="1" applyFont="1" applyBorder="1"/>
    <xf numFmtId="0" fontId="6" fillId="3" borderId="0" xfId="0" applyFont="1"/>
    <xf numFmtId="1" fontId="3" fillId="3" borderId="0" xfId="0" applyNumberFormat="1" applyFont="1" applyAlignment="1">
      <alignment horizontal="center" vertical="top" wrapText="1"/>
    </xf>
    <xf numFmtId="0" fontId="15" fillId="3" borderId="2" xfId="0" applyFont="1" applyBorder="1"/>
    <xf numFmtId="0" fontId="6" fillId="3" borderId="0" xfId="0" quotePrefix="1" applyFont="1"/>
    <xf numFmtId="1" fontId="7" fillId="3" borderId="0" xfId="0" applyNumberFormat="1" applyFont="1" applyAlignment="1">
      <alignment horizontal="right"/>
    </xf>
    <xf numFmtId="0" fontId="19" fillId="3" borderId="0" xfId="0" applyFont="1"/>
    <xf numFmtId="0" fontId="4" fillId="3" borderId="31" xfId="0" applyFont="1" applyBorder="1" applyAlignment="1">
      <alignment wrapText="1"/>
    </xf>
    <xf numFmtId="49" fontId="4" fillId="3" borderId="32" xfId="0" applyNumberFormat="1" applyFont="1" applyBorder="1" applyAlignment="1">
      <alignment wrapText="1"/>
    </xf>
    <xf numFmtId="0" fontId="15" fillId="3" borderId="28" xfId="0" applyFont="1" applyBorder="1" applyAlignment="1">
      <alignment wrapText="1"/>
    </xf>
    <xf numFmtId="1" fontId="5" fillId="3" borderId="29" xfId="0" applyNumberFormat="1" applyFont="1" applyBorder="1" applyAlignment="1">
      <alignment horizontal="center"/>
    </xf>
    <xf numFmtId="1" fontId="5" fillId="3" borderId="30" xfId="0" applyNumberFormat="1" applyFont="1" applyBorder="1" applyAlignment="1">
      <alignment horizontal="center"/>
    </xf>
    <xf numFmtId="0" fontId="15" fillId="3" borderId="29" xfId="0" applyFont="1" applyBorder="1"/>
    <xf numFmtId="1" fontId="4" fillId="3" borderId="12" xfId="0" applyNumberFormat="1" applyFont="1" applyBorder="1" applyAlignment="1" applyProtection="1">
      <alignment horizontal="center"/>
      <protection hidden="1"/>
    </xf>
    <xf numFmtId="1" fontId="5" fillId="3" borderId="14" xfId="0" applyNumberFormat="1" applyFont="1" applyBorder="1" applyAlignment="1">
      <alignment horizontal="center"/>
    </xf>
    <xf numFmtId="0" fontId="6" fillId="3" borderId="46" xfId="0" applyFont="1" applyBorder="1" applyAlignment="1">
      <alignment horizontal="left"/>
    </xf>
    <xf numFmtId="0" fontId="6" fillId="3" borderId="51" xfId="0" applyFont="1" applyBorder="1" applyAlignment="1">
      <alignment horizontal="left"/>
    </xf>
    <xf numFmtId="0" fontId="7" fillId="3" borderId="50" xfId="0" applyFont="1" applyBorder="1" applyAlignment="1">
      <alignment horizontal="right"/>
    </xf>
    <xf numFmtId="0" fontId="7" fillId="3" borderId="46" xfId="0" applyFont="1" applyBorder="1" applyAlignment="1">
      <alignment horizontal="right"/>
    </xf>
    <xf numFmtId="0" fontId="6" fillId="3" borderId="47" xfId="0" applyFont="1" applyBorder="1" applyAlignment="1">
      <alignment horizontal="left"/>
    </xf>
    <xf numFmtId="0" fontId="6" fillId="3" borderId="26" xfId="0" applyFont="1" applyBorder="1" applyAlignment="1">
      <alignment horizontal="center"/>
    </xf>
    <xf numFmtId="0" fontId="6" fillId="3" borderId="16" xfId="0" applyFont="1" applyBorder="1" applyAlignment="1">
      <alignment horizontal="center"/>
    </xf>
    <xf numFmtId="0" fontId="7" fillId="3" borderId="25" xfId="0" applyFont="1" applyBorder="1" applyAlignment="1">
      <alignment horizontal="right"/>
    </xf>
    <xf numFmtId="0" fontId="7" fillId="3" borderId="26" xfId="0" applyFont="1" applyBorder="1" applyAlignment="1">
      <alignment horizontal="right"/>
    </xf>
    <xf numFmtId="14" fontId="6" fillId="3" borderId="26" xfId="0" applyNumberFormat="1" applyFont="1" applyBorder="1" applyAlignment="1">
      <alignment horizontal="left"/>
    </xf>
    <xf numFmtId="0" fontId="6" fillId="3" borderId="26" xfId="0" applyFont="1" applyBorder="1" applyAlignment="1">
      <alignment horizontal="left"/>
    </xf>
    <xf numFmtId="0" fontId="6" fillId="3" borderId="49" xfId="0" applyFont="1" applyBorder="1" applyAlignment="1">
      <alignment horizontal="left"/>
    </xf>
    <xf numFmtId="0" fontId="6" fillId="3" borderId="46" xfId="0" applyFont="1" applyBorder="1" applyAlignment="1">
      <alignment horizontal="right"/>
    </xf>
    <xf numFmtId="0" fontId="0" fillId="3" borderId="46" xfId="0" applyBorder="1" applyAlignment="1">
      <alignment horizontal="right"/>
    </xf>
    <xf numFmtId="0" fontId="0" fillId="3" borderId="51" xfId="0" applyBorder="1" applyAlignment="1">
      <alignment horizontal="right"/>
    </xf>
    <xf numFmtId="0" fontId="6" fillId="3" borderId="20" xfId="0" applyFont="1" applyBorder="1" applyAlignment="1">
      <alignment horizontal="right"/>
    </xf>
    <xf numFmtId="0" fontId="0" fillId="3" borderId="20" xfId="0" applyBorder="1" applyAlignment="1">
      <alignment horizontal="right"/>
    </xf>
    <xf numFmtId="0" fontId="0" fillId="3" borderId="15" xfId="0" applyBorder="1" applyAlignment="1">
      <alignment horizontal="right"/>
    </xf>
    <xf numFmtId="0" fontId="0" fillId="2" borderId="26" xfId="0" applyFill="1" applyBorder="1" applyAlignment="1">
      <alignment horizontal="right"/>
    </xf>
    <xf numFmtId="0" fontId="0" fillId="2" borderId="16" xfId="0" applyFill="1" applyBorder="1" applyAlignment="1">
      <alignment horizontal="right"/>
    </xf>
    <xf numFmtId="1" fontId="9" fillId="3" borderId="18" xfId="0" applyNumberFormat="1" applyFont="1" applyBorder="1" applyAlignment="1">
      <alignment horizontal="right"/>
    </xf>
    <xf numFmtId="1" fontId="9" fillId="3" borderId="9" xfId="0" applyNumberFormat="1" applyFont="1" applyBorder="1" applyAlignment="1">
      <alignment horizontal="right"/>
    </xf>
    <xf numFmtId="1" fontId="9" fillId="3" borderId="10" xfId="0" applyNumberFormat="1" applyFont="1" applyBorder="1" applyAlignment="1">
      <alignment horizontal="right"/>
    </xf>
    <xf numFmtId="0" fontId="0" fillId="3" borderId="18" xfId="0" applyBorder="1" applyAlignment="1">
      <alignment horizontal="center"/>
    </xf>
    <xf numFmtId="0" fontId="0" fillId="3" borderId="9" xfId="0" applyBorder="1" applyAlignment="1">
      <alignment horizontal="center"/>
    </xf>
    <xf numFmtId="0" fontId="0" fillId="3" borderId="10" xfId="0" applyBorder="1" applyAlignment="1">
      <alignment horizontal="center"/>
    </xf>
    <xf numFmtId="0" fontId="0" fillId="3" borderId="20" xfId="0" applyBorder="1" applyAlignment="1">
      <alignment horizontal="left"/>
    </xf>
    <xf numFmtId="0" fontId="0" fillId="3" borderId="15" xfId="0" applyBorder="1" applyAlignment="1">
      <alignment horizontal="left"/>
    </xf>
    <xf numFmtId="0" fontId="0" fillId="3" borderId="26" xfId="0" applyBorder="1" applyAlignment="1">
      <alignment horizontal="center"/>
    </xf>
    <xf numFmtId="0" fontId="0" fillId="3" borderId="16" xfId="0" applyBorder="1" applyAlignment="1">
      <alignment horizontal="center"/>
    </xf>
    <xf numFmtId="0" fontId="9" fillId="3" borderId="18" xfId="0" applyFont="1" applyBorder="1" applyAlignment="1">
      <alignment horizontal="right"/>
    </xf>
    <xf numFmtId="0" fontId="9" fillId="3" borderId="9" xfId="0" applyFont="1" applyBorder="1" applyAlignment="1">
      <alignment horizontal="right"/>
    </xf>
    <xf numFmtId="0" fontId="9" fillId="3" borderId="10" xfId="0" applyFont="1" applyBorder="1" applyAlignment="1">
      <alignment horizontal="right"/>
    </xf>
    <xf numFmtId="0" fontId="0" fillId="3" borderId="15" xfId="0" applyBorder="1"/>
    <xf numFmtId="0" fontId="0" fillId="3" borderId="24" xfId="0" applyBorder="1"/>
    <xf numFmtId="1" fontId="9" fillId="3" borderId="42" xfId="0" applyNumberFormat="1" applyFont="1" applyBorder="1" applyAlignment="1">
      <alignment horizontal="right"/>
    </xf>
    <xf numFmtId="1" fontId="9" fillId="3" borderId="26" xfId="0" applyNumberFormat="1" applyFont="1" applyBorder="1" applyAlignment="1">
      <alignment horizontal="right"/>
    </xf>
    <xf numFmtId="1" fontId="9" fillId="3" borderId="16" xfId="0" applyNumberFormat="1" applyFont="1" applyBorder="1" applyAlignment="1">
      <alignment horizontal="right"/>
    </xf>
    <xf numFmtId="0" fontId="0" fillId="3" borderId="46" xfId="0" applyBorder="1" applyAlignment="1">
      <alignment horizontal="left"/>
    </xf>
    <xf numFmtId="0" fontId="0" fillId="3" borderId="51" xfId="0" applyBorder="1" applyAlignment="1">
      <alignment horizontal="left"/>
    </xf>
    <xf numFmtId="0" fontId="1" fillId="3" borderId="25" xfId="0" applyFont="1" applyBorder="1"/>
    <xf numFmtId="0" fontId="8" fillId="3" borderId="50" xfId="0" applyFont="1" applyBorder="1" applyAlignment="1">
      <alignment horizontal="right"/>
    </xf>
    <xf numFmtId="0" fontId="0" fillId="3" borderId="51" xfId="0" applyBorder="1"/>
    <xf numFmtId="164" fontId="8" fillId="3" borderId="24" xfId="0" applyNumberFormat="1" applyFont="1" applyBorder="1" applyAlignment="1">
      <alignment horizontal="right"/>
    </xf>
    <xf numFmtId="164" fontId="8" fillId="3" borderId="20" xfId="0" applyNumberFormat="1" applyFont="1" applyBorder="1" applyAlignment="1">
      <alignment horizontal="right"/>
    </xf>
    <xf numFmtId="164" fontId="8" fillId="3" borderId="15" xfId="0" applyNumberFormat="1" applyFont="1" applyBorder="1" applyAlignment="1">
      <alignment horizontal="right"/>
    </xf>
    <xf numFmtId="0" fontId="8" fillId="3" borderId="42" xfId="0" applyFont="1" applyBorder="1" applyAlignment="1">
      <alignment horizontal="right"/>
    </xf>
    <xf numFmtId="1" fontId="8" fillId="3" borderId="25" xfId="0" applyNumberFormat="1" applyFont="1" applyBorder="1" applyAlignment="1">
      <alignment horizontal="right"/>
    </xf>
    <xf numFmtId="1" fontId="8" fillId="3" borderId="26" xfId="0" applyNumberFormat="1" applyFont="1" applyBorder="1" applyAlignment="1">
      <alignment horizontal="right"/>
    </xf>
    <xf numFmtId="1" fontId="8" fillId="3" borderId="16" xfId="0" applyNumberFormat="1" applyFont="1" applyBorder="1" applyAlignment="1">
      <alignment horizontal="right"/>
    </xf>
    <xf numFmtId="1" fontId="9" fillId="3" borderId="17" xfId="0" applyNumberFormat="1" applyFont="1" applyBorder="1" applyAlignment="1">
      <alignment horizontal="right"/>
    </xf>
    <xf numFmtId="0" fontId="1" fillId="3" borderId="24" xfId="0" applyFont="1" applyBorder="1"/>
    <xf numFmtId="0" fontId="1" fillId="3" borderId="24" xfId="0" applyFont="1" applyBorder="1" applyAlignment="1">
      <alignment horizontal="left"/>
    </xf>
    <xf numFmtId="0" fontId="1" fillId="3" borderId="15" xfId="0" applyFont="1" applyBorder="1" applyAlignment="1">
      <alignment horizontal="left"/>
    </xf>
    <xf numFmtId="0" fontId="3" fillId="3" borderId="24" xfId="0" applyFont="1" applyBorder="1"/>
    <xf numFmtId="14" fontId="6" fillId="3" borderId="46" xfId="0" applyNumberFormat="1" applyFont="1" applyBorder="1" applyAlignment="1">
      <alignment horizontal="left"/>
    </xf>
    <xf numFmtId="14" fontId="6" fillId="3" borderId="47" xfId="0" applyNumberFormat="1" applyFont="1" applyBorder="1" applyAlignment="1">
      <alignment horizontal="left"/>
    </xf>
    <xf numFmtId="0" fontId="2" fillId="3" borderId="18" xfId="0" applyFont="1" applyBorder="1" applyAlignment="1">
      <alignment horizontal="center"/>
    </xf>
    <xf numFmtId="0" fontId="2" fillId="3" borderId="9" xfId="0" applyFont="1" applyBorder="1" applyAlignment="1">
      <alignment horizontal="center"/>
    </xf>
    <xf numFmtId="0" fontId="2" fillId="3" borderId="10" xfId="0" applyFont="1" applyBorder="1" applyAlignment="1">
      <alignment horizontal="center"/>
    </xf>
    <xf numFmtId="0" fontId="3" fillId="3" borderId="50" xfId="0" applyFont="1" applyBorder="1"/>
    <xf numFmtId="0" fontId="20" fillId="3" borderId="51" xfId="0" applyFont="1" applyBorder="1"/>
    <xf numFmtId="0" fontId="20" fillId="3" borderId="15" xfId="0" applyFont="1" applyBorder="1"/>
    <xf numFmtId="0" fontId="20" fillId="3" borderId="16" xfId="0" applyFont="1" applyBorder="1"/>
    <xf numFmtId="164" fontId="8" fillId="3" borderId="13" xfId="0" applyNumberFormat="1" applyFont="1" applyBorder="1"/>
    <xf numFmtId="0" fontId="21" fillId="3" borderId="51" xfId="0" applyFont="1" applyBorder="1"/>
    <xf numFmtId="1" fontId="8" fillId="3" borderId="14" xfId="0" applyNumberFormat="1" applyFont="1" applyBorder="1"/>
    <xf numFmtId="0" fontId="8" fillId="3" borderId="1" xfId="0" applyFont="1" applyBorder="1"/>
    <xf numFmtId="0" fontId="9" fillId="3" borderId="24" xfId="0" applyFont="1" applyBorder="1"/>
    <xf numFmtId="0" fontId="21" fillId="3" borderId="15" xfId="0" applyFont="1" applyBorder="1"/>
    <xf numFmtId="164" fontId="8" fillId="3" borderId="2" xfId="0" applyNumberFormat="1" applyFont="1" applyBorder="1"/>
    <xf numFmtId="0" fontId="21" fillId="3" borderId="26" xfId="0" applyFont="1" applyBorder="1"/>
    <xf numFmtId="0" fontId="21" fillId="3" borderId="16" xfId="0" applyFont="1" applyBorder="1"/>
    <xf numFmtId="0" fontId="8" fillId="2" borderId="4" xfId="0" applyFont="1" applyFill="1" applyBorder="1"/>
    <xf numFmtId="0" fontId="0" fillId="3" borderId="2" xfId="0" applyBorder="1"/>
    <xf numFmtId="0" fontId="0" fillId="3" borderId="50" xfId="0" applyBorder="1"/>
    <xf numFmtId="1" fontId="22" fillId="0" borderId="20" xfId="1" applyNumberFormat="1" applyFont="1" applyBorder="1"/>
    <xf numFmtId="1" fontId="22" fillId="0" borderId="21" xfId="1" applyNumberFormat="1" applyFont="1" applyBorder="1"/>
    <xf numFmtId="1" fontId="22" fillId="0" borderId="24" xfId="1" applyNumberFormat="1" applyFont="1" applyBorder="1"/>
    <xf numFmtId="1" fontId="22" fillId="0" borderId="37" xfId="1" applyNumberFormat="1" applyFont="1" applyBorder="1"/>
  </cellXfs>
  <cellStyles count="2">
    <cellStyle name="Hyperlink" xfId="1" builtinId="8"/>
    <cellStyle name="Normal" xfId="0" builtinId="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24" dT="2024-06-27T15:46:46.03" personId="{00000000-0000-0000-0000-000000000000}" id="{A2A11E03-2F0A-40CA-9FD1-FB7FF40F8396}">
    <text>Use the consultants approved overhead rate. 1.7 is used as a placeholder.</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microsoft.com/office/2017/10/relationships/threadedComment" Target="../threadedComments/threadedComment1.xml"/><Relationship Id="rId3" Type="http://schemas.openxmlformats.org/officeDocument/2006/relationships/hyperlink" Target="http://www.gsa.gov/portal/category/100120" TargetMode="External"/><Relationship Id="rId7" Type="http://schemas.openxmlformats.org/officeDocument/2006/relationships/comments" Target="../comments1.xml"/><Relationship Id="rId2" Type="http://schemas.openxmlformats.org/officeDocument/2006/relationships/hyperlink" Target="http://www.gsa.gov/portal/category/100120" TargetMode="External"/><Relationship Id="rId1" Type="http://schemas.openxmlformats.org/officeDocument/2006/relationships/hyperlink" Target="https://www.gsa.gov/travel-resources" TargetMode="External"/><Relationship Id="rId6" Type="http://schemas.openxmlformats.org/officeDocument/2006/relationships/vmlDrawing" Target="../drawings/vmlDrawing1.vml"/><Relationship Id="rId5" Type="http://schemas.openxmlformats.org/officeDocument/2006/relationships/printerSettings" Target="../printerSettings/printerSettings3.bin"/><Relationship Id="rId4" Type="http://schemas.openxmlformats.org/officeDocument/2006/relationships/hyperlink" Target="http://www.gsa.gov/portal/category/2185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2BAA40-0390-4579-9BF1-5E0D4A5E22B3}">
  <dimension ref="A1:A9"/>
  <sheetViews>
    <sheetView showGridLines="0" tabSelected="1" workbookViewId="0"/>
  </sheetViews>
  <sheetFormatPr defaultRowHeight="12.75" x14ac:dyDescent="0.2"/>
  <cols>
    <col min="1" max="1" width="91.5703125" style="105" customWidth="1"/>
  </cols>
  <sheetData>
    <row r="1" spans="1:1" ht="38.25" x14ac:dyDescent="0.2">
      <c r="A1" s="103" t="s">
        <v>99</v>
      </c>
    </row>
    <row r="2" spans="1:1" x14ac:dyDescent="0.2">
      <c r="A2" s="104"/>
    </row>
    <row r="3" spans="1:1" ht="25.5" x14ac:dyDescent="0.2">
      <c r="A3" s="104" t="s">
        <v>105</v>
      </c>
    </row>
    <row r="4" spans="1:1" x14ac:dyDescent="0.2">
      <c r="A4" s="104"/>
    </row>
    <row r="5" spans="1:1" ht="25.5" customHeight="1" x14ac:dyDescent="0.2">
      <c r="A5" s="104" t="s">
        <v>106</v>
      </c>
    </row>
    <row r="6" spans="1:1" x14ac:dyDescent="0.2">
      <c r="A6" s="104"/>
    </row>
    <row r="7" spans="1:1" ht="38.25" x14ac:dyDescent="0.2">
      <c r="A7" s="104" t="s">
        <v>146</v>
      </c>
    </row>
    <row r="8" spans="1:1" x14ac:dyDescent="0.2">
      <c r="A8" s="104"/>
    </row>
    <row r="9" spans="1:1" ht="63.75" x14ac:dyDescent="0.2">
      <c r="A9" s="104" t="s">
        <v>107</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8F8FE-5FE2-42A4-A517-65DA37777873}">
  <dimension ref="A1:ABG118"/>
  <sheetViews>
    <sheetView zoomScaleNormal="100" workbookViewId="0">
      <pane ySplit="3" topLeftCell="A4" activePane="bottomLeft" state="frozen"/>
      <selection pane="bottomLeft" activeCell="A4" sqref="A4"/>
    </sheetView>
  </sheetViews>
  <sheetFormatPr defaultRowHeight="12.75" x14ac:dyDescent="0.2"/>
  <cols>
    <col min="1" max="1" width="9.85546875" customWidth="1"/>
    <col min="2" max="2" width="35.28515625" customWidth="1"/>
    <col min="3" max="4" width="9.7109375" customWidth="1"/>
    <col min="5" max="10" width="9.7109375" style="7" customWidth="1"/>
    <col min="11" max="11" width="42.7109375" customWidth="1"/>
  </cols>
  <sheetData>
    <row r="1" spans="1:735" ht="13.5" customHeight="1" thickTop="1" x14ac:dyDescent="0.2">
      <c r="A1" s="106" t="s">
        <v>95</v>
      </c>
      <c r="B1" s="154"/>
      <c r="C1" s="154"/>
      <c r="D1" s="154"/>
      <c r="E1" s="155"/>
      <c r="F1" s="156" t="s">
        <v>98</v>
      </c>
      <c r="G1" s="157"/>
      <c r="H1" s="154"/>
      <c r="I1" s="154"/>
      <c r="J1" s="158"/>
    </row>
    <row r="2" spans="1:735" ht="13.5" thickBot="1" x14ac:dyDescent="0.25">
      <c r="A2" s="107" t="s">
        <v>96</v>
      </c>
      <c r="B2" s="159"/>
      <c r="C2" s="159"/>
      <c r="D2" s="159"/>
      <c r="E2" s="160"/>
      <c r="F2" s="161" t="s">
        <v>97</v>
      </c>
      <c r="G2" s="162"/>
      <c r="H2" s="163">
        <v>45657</v>
      </c>
      <c r="I2" s="164"/>
      <c r="J2" s="165"/>
    </row>
    <row r="3" spans="1:735" ht="24" thickTop="1" thickBot="1" x14ac:dyDescent="0.25">
      <c r="A3" s="108" t="s">
        <v>45</v>
      </c>
      <c r="B3" s="109" t="s">
        <v>46</v>
      </c>
      <c r="C3" s="110" t="s">
        <v>3</v>
      </c>
      <c r="D3" s="111" t="s">
        <v>44</v>
      </c>
      <c r="E3" s="112" t="s">
        <v>7</v>
      </c>
      <c r="F3" s="112" t="s">
        <v>4</v>
      </c>
      <c r="G3" s="112" t="s">
        <v>5</v>
      </c>
      <c r="H3" s="112" t="s">
        <v>6</v>
      </c>
      <c r="I3" s="112" t="s">
        <v>32</v>
      </c>
      <c r="J3" s="113" t="s">
        <v>0</v>
      </c>
      <c r="K3" s="141"/>
      <c r="L3" s="141"/>
      <c r="ABF3" s="141"/>
      <c r="ABG3" s="141"/>
    </row>
    <row r="4" spans="1:735" ht="13.5" thickTop="1" x14ac:dyDescent="0.2">
      <c r="A4" s="83">
        <v>100.01</v>
      </c>
      <c r="B4" s="3" t="s">
        <v>109</v>
      </c>
      <c r="C4" s="65"/>
      <c r="D4" s="65"/>
      <c r="E4" s="65"/>
      <c r="F4" s="65"/>
      <c r="G4" s="65"/>
      <c r="H4" s="65"/>
      <c r="I4" s="65"/>
      <c r="J4" s="66"/>
    </row>
    <row r="5" spans="1:735" x14ac:dyDescent="0.2">
      <c r="A5" s="93">
        <v>100.01</v>
      </c>
      <c r="B5" s="1" t="s">
        <v>90</v>
      </c>
      <c r="C5" s="62">
        <f>SUM(D5:J5)</f>
        <v>0</v>
      </c>
      <c r="D5" s="85"/>
      <c r="E5" s="85"/>
      <c r="F5" s="85"/>
      <c r="G5" s="85"/>
      <c r="H5" s="85"/>
      <c r="I5" s="85"/>
      <c r="J5" s="117"/>
    </row>
    <row r="6" spans="1:735" x14ac:dyDescent="0.2">
      <c r="A6" s="93">
        <v>100.01</v>
      </c>
      <c r="B6" s="1" t="s">
        <v>121</v>
      </c>
      <c r="C6" s="62">
        <f t="shared" ref="C6:C7" si="0">SUM(D6:J6)</f>
        <v>0</v>
      </c>
      <c r="D6" s="85"/>
      <c r="E6" s="85"/>
      <c r="F6" s="85"/>
      <c r="G6" s="85"/>
      <c r="H6" s="85"/>
      <c r="I6" s="85"/>
      <c r="J6" s="117"/>
    </row>
    <row r="7" spans="1:735" x14ac:dyDescent="0.2">
      <c r="A7" s="93">
        <v>100.01</v>
      </c>
      <c r="B7" s="1" t="s">
        <v>122</v>
      </c>
      <c r="C7" s="62">
        <f t="shared" si="0"/>
        <v>0</v>
      </c>
      <c r="D7" s="85"/>
      <c r="E7" s="85"/>
      <c r="F7" s="85"/>
      <c r="G7" s="85"/>
      <c r="H7" s="85"/>
      <c r="I7" s="85"/>
      <c r="J7" s="117"/>
    </row>
    <row r="8" spans="1:735" x14ac:dyDescent="0.2">
      <c r="A8" s="93">
        <v>100.01</v>
      </c>
      <c r="B8" s="1" t="s">
        <v>125</v>
      </c>
      <c r="C8" s="62">
        <f>SUM(D8:J8)</f>
        <v>0</v>
      </c>
      <c r="D8" s="85"/>
      <c r="E8" s="85"/>
      <c r="F8" s="85"/>
      <c r="G8" s="85"/>
      <c r="H8" s="85"/>
      <c r="I8" s="85"/>
      <c r="J8" s="117"/>
    </row>
    <row r="9" spans="1:735" x14ac:dyDescent="0.2">
      <c r="A9" s="97">
        <v>100.01</v>
      </c>
      <c r="B9" s="5" t="s">
        <v>68</v>
      </c>
      <c r="C9" s="62">
        <f>SUM(D9:J9)</f>
        <v>0</v>
      </c>
      <c r="D9" s="62"/>
      <c r="E9" s="62"/>
      <c r="F9" s="62"/>
      <c r="G9" s="62"/>
      <c r="H9" s="62"/>
      <c r="I9" s="62"/>
      <c r="J9" s="117"/>
    </row>
    <row r="10" spans="1:735" x14ac:dyDescent="0.2">
      <c r="A10" s="97">
        <v>100.01</v>
      </c>
      <c r="B10" s="5"/>
      <c r="C10" s="62">
        <f>SUM(D10:J10)</f>
        <v>0</v>
      </c>
      <c r="D10" s="62"/>
      <c r="E10" s="62"/>
      <c r="F10" s="62"/>
      <c r="G10" s="62"/>
      <c r="H10" s="62"/>
      <c r="I10" s="62"/>
      <c r="J10" s="117"/>
    </row>
    <row r="11" spans="1:735" ht="13.5" thickBot="1" x14ac:dyDescent="0.25">
      <c r="A11" s="93">
        <v>100.01</v>
      </c>
      <c r="B11" s="2" t="s">
        <v>1</v>
      </c>
      <c r="C11" s="63">
        <f t="shared" ref="C11:J11" si="1">SUBTOTAL(9,C5:C10)</f>
        <v>0</v>
      </c>
      <c r="D11" s="63">
        <f t="shared" si="1"/>
        <v>0</v>
      </c>
      <c r="E11" s="63">
        <f t="shared" si="1"/>
        <v>0</v>
      </c>
      <c r="F11" s="63">
        <f t="shared" si="1"/>
        <v>0</v>
      </c>
      <c r="G11" s="63">
        <f t="shared" si="1"/>
        <v>0</v>
      </c>
      <c r="H11" s="63">
        <f t="shared" si="1"/>
        <v>0</v>
      </c>
      <c r="I11" s="63">
        <f t="shared" si="1"/>
        <v>0</v>
      </c>
      <c r="J11" s="64">
        <f t="shared" si="1"/>
        <v>0</v>
      </c>
    </row>
    <row r="12" spans="1:735" ht="13.5" thickTop="1" x14ac:dyDescent="0.2">
      <c r="A12" s="83">
        <v>100.03</v>
      </c>
      <c r="B12" s="3" t="s">
        <v>110</v>
      </c>
      <c r="C12" s="87"/>
      <c r="D12" s="87"/>
      <c r="E12" s="87"/>
      <c r="F12" s="87"/>
      <c r="G12" s="87"/>
      <c r="H12" s="87"/>
      <c r="I12" s="87"/>
      <c r="J12" s="67"/>
    </row>
    <row r="13" spans="1:735" x14ac:dyDescent="0.2">
      <c r="A13" s="95">
        <v>100.03</v>
      </c>
      <c r="B13" s="61" t="s">
        <v>91</v>
      </c>
      <c r="C13" s="85">
        <f t="shared" ref="C13:C20" si="2">SUM(D13:J13)</f>
        <v>0</v>
      </c>
      <c r="D13" s="134"/>
      <c r="E13" s="134"/>
      <c r="F13" s="134"/>
      <c r="G13" s="85"/>
      <c r="H13" s="85"/>
      <c r="I13" s="85"/>
      <c r="J13" s="137"/>
      <c r="K13" s="140"/>
    </row>
    <row r="14" spans="1:735" x14ac:dyDescent="0.2">
      <c r="A14" s="95">
        <v>100.03</v>
      </c>
      <c r="B14" s="61" t="s">
        <v>138</v>
      </c>
      <c r="C14" s="85">
        <f t="shared" si="2"/>
        <v>0</v>
      </c>
      <c r="D14" s="134"/>
      <c r="E14" s="134"/>
      <c r="F14" s="134"/>
      <c r="G14" s="85"/>
      <c r="H14" s="85"/>
      <c r="I14" s="85"/>
      <c r="J14" s="137"/>
      <c r="K14" s="140"/>
    </row>
    <row r="15" spans="1:735" x14ac:dyDescent="0.2">
      <c r="A15" s="95">
        <v>100.03</v>
      </c>
      <c r="B15" s="61" t="s">
        <v>139</v>
      </c>
      <c r="C15" s="85">
        <f t="shared" si="2"/>
        <v>0</v>
      </c>
      <c r="D15" s="134"/>
      <c r="E15" s="134"/>
      <c r="F15" s="134"/>
      <c r="G15" s="85"/>
      <c r="H15" s="85"/>
      <c r="I15" s="85"/>
      <c r="J15" s="137"/>
      <c r="K15" s="140"/>
    </row>
    <row r="16" spans="1:735" x14ac:dyDescent="0.2">
      <c r="A16" s="95">
        <v>100.03</v>
      </c>
      <c r="B16" s="1" t="s">
        <v>123</v>
      </c>
      <c r="C16" s="85">
        <f t="shared" si="2"/>
        <v>0</v>
      </c>
      <c r="D16" s="134"/>
      <c r="E16" s="134"/>
      <c r="F16" s="85"/>
      <c r="G16" s="85"/>
      <c r="H16" s="134"/>
      <c r="I16" s="134"/>
      <c r="J16" s="119"/>
    </row>
    <row r="17" spans="1:11" x14ac:dyDescent="0.2">
      <c r="A17" s="95">
        <v>100.03</v>
      </c>
      <c r="B17" s="1" t="s">
        <v>140</v>
      </c>
      <c r="C17" s="85">
        <f t="shared" si="2"/>
        <v>0</v>
      </c>
      <c r="D17" s="134"/>
      <c r="E17" s="134"/>
      <c r="F17" s="85"/>
      <c r="G17" s="85"/>
      <c r="H17" s="134"/>
      <c r="I17" s="134"/>
      <c r="J17" s="137"/>
    </row>
    <row r="18" spans="1:11" x14ac:dyDescent="0.2">
      <c r="A18" s="95">
        <v>100.03</v>
      </c>
      <c r="B18" s="1" t="s">
        <v>47</v>
      </c>
      <c r="C18" s="85">
        <f t="shared" si="2"/>
        <v>0</v>
      </c>
      <c r="D18" s="134"/>
      <c r="E18" s="134"/>
      <c r="F18" s="85"/>
      <c r="G18" s="85"/>
      <c r="H18" s="85"/>
      <c r="I18" s="134"/>
      <c r="J18" s="137"/>
    </row>
    <row r="19" spans="1:11" x14ac:dyDescent="0.2">
      <c r="A19" s="95">
        <v>100.03</v>
      </c>
      <c r="B19" s="1" t="s">
        <v>64</v>
      </c>
      <c r="C19" s="85">
        <f t="shared" si="2"/>
        <v>0</v>
      </c>
      <c r="D19" s="85"/>
      <c r="E19" s="85"/>
      <c r="F19" s="85"/>
      <c r="G19" s="85"/>
      <c r="H19" s="134"/>
      <c r="I19" s="134"/>
      <c r="J19" s="137"/>
    </row>
    <row r="20" spans="1:11" x14ac:dyDescent="0.2">
      <c r="A20" s="95">
        <v>100.03</v>
      </c>
      <c r="B20" s="130"/>
      <c r="C20" s="85">
        <f t="shared" si="2"/>
        <v>0</v>
      </c>
      <c r="D20" s="134"/>
      <c r="E20" s="134"/>
      <c r="F20" s="134"/>
      <c r="G20" s="134"/>
      <c r="H20" s="134"/>
      <c r="I20" s="134"/>
      <c r="J20" s="137"/>
    </row>
    <row r="21" spans="1:11" ht="13.5" thickBot="1" x14ac:dyDescent="0.25">
      <c r="A21" s="95">
        <v>100.03</v>
      </c>
      <c r="B21" s="76" t="s">
        <v>1</v>
      </c>
      <c r="C21" s="118">
        <f t="shared" ref="C21:J21" si="3">SUBTOTAL(9,C12:C20)</f>
        <v>0</v>
      </c>
      <c r="D21" s="118">
        <f t="shared" si="3"/>
        <v>0</v>
      </c>
      <c r="E21" s="118">
        <f t="shared" si="3"/>
        <v>0</v>
      </c>
      <c r="F21" s="118">
        <f t="shared" si="3"/>
        <v>0</v>
      </c>
      <c r="G21" s="118">
        <f t="shared" si="3"/>
        <v>0</v>
      </c>
      <c r="H21" s="118">
        <f t="shared" si="3"/>
        <v>0</v>
      </c>
      <c r="I21" s="118">
        <f t="shared" si="3"/>
        <v>0</v>
      </c>
      <c r="J21" s="64">
        <f t="shared" si="3"/>
        <v>0</v>
      </c>
    </row>
    <row r="22" spans="1:11" ht="19.5" thickTop="1" x14ac:dyDescent="0.2">
      <c r="A22" s="84">
        <v>111</v>
      </c>
      <c r="B22" s="86" t="s">
        <v>89</v>
      </c>
      <c r="C22" s="120"/>
      <c r="D22" s="88"/>
      <c r="E22" s="88"/>
      <c r="F22" s="88"/>
      <c r="G22" s="88"/>
      <c r="H22" s="88"/>
      <c r="I22" s="88"/>
      <c r="J22" s="89"/>
    </row>
    <row r="23" spans="1:11" x14ac:dyDescent="0.2">
      <c r="A23" s="99">
        <v>111</v>
      </c>
      <c r="B23" s="52" t="s">
        <v>92</v>
      </c>
      <c r="C23" s="62">
        <f>SUM(D23:J23)</f>
        <v>0</v>
      </c>
      <c r="D23" s="85"/>
      <c r="E23" s="85"/>
      <c r="F23" s="85"/>
      <c r="G23" s="85"/>
      <c r="H23" s="85"/>
      <c r="I23" s="85"/>
      <c r="J23" s="117"/>
    </row>
    <row r="24" spans="1:11" x14ac:dyDescent="0.2">
      <c r="A24" s="99">
        <v>111</v>
      </c>
      <c r="B24" s="1" t="s">
        <v>93</v>
      </c>
      <c r="C24" s="62">
        <f>SUM(D24:J24)</f>
        <v>0</v>
      </c>
      <c r="D24" s="85"/>
      <c r="E24" s="85"/>
      <c r="F24" s="85"/>
      <c r="G24" s="85"/>
      <c r="H24" s="85"/>
      <c r="I24" s="85"/>
      <c r="J24" s="117"/>
    </row>
    <row r="25" spans="1:11" x14ac:dyDescent="0.2">
      <c r="A25" s="99">
        <v>111</v>
      </c>
      <c r="B25" s="53"/>
      <c r="C25" s="62">
        <f>SUM(D25:J25)</f>
        <v>0</v>
      </c>
      <c r="D25" s="153"/>
      <c r="E25" s="153"/>
      <c r="F25" s="153"/>
      <c r="G25" s="153"/>
      <c r="H25" s="153"/>
      <c r="I25" s="153"/>
      <c r="J25" s="150"/>
    </row>
    <row r="26" spans="1:11" ht="13.5" thickBot="1" x14ac:dyDescent="0.25">
      <c r="A26" s="100">
        <v>111</v>
      </c>
      <c r="B26" s="2" t="s">
        <v>1</v>
      </c>
      <c r="C26" s="63">
        <f t="shared" ref="C26" si="4">SUBTOTAL(9,C23:C24)</f>
        <v>0</v>
      </c>
      <c r="D26" s="63">
        <f t="shared" ref="D26:J26" si="5">SUBTOTAL(9,D23:D25)</f>
        <v>0</v>
      </c>
      <c r="E26" s="63">
        <f t="shared" si="5"/>
        <v>0</v>
      </c>
      <c r="F26" s="63">
        <f t="shared" si="5"/>
        <v>0</v>
      </c>
      <c r="G26" s="63">
        <f t="shared" si="5"/>
        <v>0</v>
      </c>
      <c r="H26" s="63">
        <f t="shared" si="5"/>
        <v>0</v>
      </c>
      <c r="I26" s="63">
        <f t="shared" si="5"/>
        <v>0</v>
      </c>
      <c r="J26" s="64">
        <f t="shared" si="5"/>
        <v>0</v>
      </c>
    </row>
    <row r="27" spans="1:11" ht="13.5" thickTop="1" x14ac:dyDescent="0.2">
      <c r="A27" s="84">
        <v>177</v>
      </c>
      <c r="B27" s="86" t="s">
        <v>77</v>
      </c>
      <c r="C27" s="87"/>
      <c r="D27" s="87"/>
      <c r="E27" s="87"/>
      <c r="F27" s="87"/>
      <c r="G27" s="87"/>
      <c r="H27" s="87"/>
      <c r="I27" s="87"/>
      <c r="J27" s="67"/>
      <c r="K27" s="145"/>
    </row>
    <row r="28" spans="1:11" x14ac:dyDescent="0.2">
      <c r="A28" s="95">
        <v>177</v>
      </c>
      <c r="B28" s="61" t="s">
        <v>79</v>
      </c>
      <c r="C28" s="85">
        <f>SUM(D28:J28)</f>
        <v>0</v>
      </c>
      <c r="D28" s="85"/>
      <c r="E28" s="85"/>
      <c r="F28" s="85"/>
      <c r="G28" s="85"/>
      <c r="H28" s="85"/>
      <c r="I28" s="85"/>
      <c r="J28" s="119"/>
      <c r="K28" s="140"/>
    </row>
    <row r="29" spans="1:11" x14ac:dyDescent="0.2">
      <c r="A29" s="93">
        <v>177</v>
      </c>
      <c r="B29" s="125" t="s">
        <v>80</v>
      </c>
      <c r="C29" s="62">
        <f>SUM(D29:J29)</f>
        <v>0</v>
      </c>
      <c r="D29" s="62"/>
      <c r="E29" s="62"/>
      <c r="F29" s="62"/>
      <c r="G29" s="62"/>
      <c r="H29" s="62"/>
      <c r="I29" s="62"/>
      <c r="J29" s="117"/>
    </row>
    <row r="30" spans="1:11" x14ac:dyDescent="0.2">
      <c r="A30" s="93">
        <v>177</v>
      </c>
      <c r="B30" s="4"/>
      <c r="C30" s="62">
        <f>SUM(D30:J30)</f>
        <v>0</v>
      </c>
      <c r="D30" s="62"/>
      <c r="E30" s="62"/>
      <c r="F30" s="62"/>
      <c r="G30" s="62"/>
      <c r="H30" s="62"/>
      <c r="I30" s="62"/>
      <c r="J30" s="117"/>
    </row>
    <row r="31" spans="1:11" ht="13.5" thickBot="1" x14ac:dyDescent="0.25">
      <c r="A31" s="93">
        <v>177</v>
      </c>
      <c r="B31" s="126" t="s">
        <v>1</v>
      </c>
      <c r="C31" s="131">
        <f t="shared" ref="C31:J31" si="6">SUBTOTAL(9,C28:C30)</f>
        <v>0</v>
      </c>
      <c r="D31" s="131">
        <f>SUBTOTAL(9,D28:D30)</f>
        <v>0</v>
      </c>
      <c r="E31" s="131">
        <f>SUBTOTAL(9,E28:E30)</f>
        <v>0</v>
      </c>
      <c r="F31" s="131">
        <f t="shared" si="6"/>
        <v>0</v>
      </c>
      <c r="G31" s="131">
        <f t="shared" si="6"/>
        <v>0</v>
      </c>
      <c r="H31" s="131">
        <f t="shared" si="6"/>
        <v>0</v>
      </c>
      <c r="I31" s="131">
        <f t="shared" si="6"/>
        <v>0</v>
      </c>
      <c r="J31" s="135">
        <f t="shared" si="6"/>
        <v>0</v>
      </c>
    </row>
    <row r="32" spans="1:11" ht="19.5" thickTop="1" x14ac:dyDescent="0.2">
      <c r="A32" s="84">
        <v>181</v>
      </c>
      <c r="B32" s="86" t="s">
        <v>78</v>
      </c>
      <c r="C32" s="87"/>
      <c r="D32" s="65"/>
      <c r="E32" s="87"/>
      <c r="F32" s="87"/>
      <c r="G32" s="87"/>
      <c r="H32" s="87"/>
      <c r="I32" s="87"/>
      <c r="J32" s="67"/>
    </row>
    <row r="33" spans="1:11" x14ac:dyDescent="0.2">
      <c r="A33" s="93">
        <v>181</v>
      </c>
      <c r="B33" s="1" t="s">
        <v>81</v>
      </c>
      <c r="C33" s="62">
        <f>SUM(D33:J33)</f>
        <v>0</v>
      </c>
      <c r="D33" s="62"/>
      <c r="E33" s="62"/>
      <c r="F33" s="62"/>
      <c r="G33" s="62"/>
      <c r="H33" s="62"/>
      <c r="I33" s="62"/>
      <c r="J33" s="117"/>
    </row>
    <row r="34" spans="1:11" x14ac:dyDescent="0.2">
      <c r="A34" s="93">
        <v>181</v>
      </c>
      <c r="B34" s="125" t="s">
        <v>82</v>
      </c>
      <c r="C34" s="62">
        <f>SUM(D34:J34)</f>
        <v>0</v>
      </c>
      <c r="D34" s="62"/>
      <c r="E34" s="62"/>
      <c r="F34" s="62"/>
      <c r="G34" s="62"/>
      <c r="H34" s="62"/>
      <c r="I34" s="62"/>
      <c r="J34" s="117"/>
    </row>
    <row r="35" spans="1:11" x14ac:dyDescent="0.2">
      <c r="A35" s="93">
        <v>181</v>
      </c>
      <c r="B35" s="1"/>
      <c r="C35" s="62">
        <f>SUM(D35:J35)</f>
        <v>0</v>
      </c>
      <c r="D35" s="62"/>
      <c r="E35" s="62"/>
      <c r="F35" s="62"/>
      <c r="G35" s="62"/>
      <c r="H35" s="62"/>
      <c r="I35" s="62"/>
      <c r="J35" s="117"/>
    </row>
    <row r="36" spans="1:11" ht="13.5" thickBot="1" x14ac:dyDescent="0.25">
      <c r="A36" s="94">
        <v>181</v>
      </c>
      <c r="B36" s="2" t="s">
        <v>1</v>
      </c>
      <c r="C36" s="63">
        <f t="shared" ref="C36:J36" si="7">SUBTOTAL(9,C33:C35)</f>
        <v>0</v>
      </c>
      <c r="D36" s="63">
        <f>SUBTOTAL(9,D33:D35)</f>
        <v>0</v>
      </c>
      <c r="E36" s="63">
        <f t="shared" si="7"/>
        <v>0</v>
      </c>
      <c r="F36" s="63">
        <f t="shared" si="7"/>
        <v>0</v>
      </c>
      <c r="G36" s="63">
        <f t="shared" si="7"/>
        <v>0</v>
      </c>
      <c r="H36" s="63">
        <f t="shared" si="7"/>
        <v>0</v>
      </c>
      <c r="I36" s="63">
        <f t="shared" si="7"/>
        <v>0</v>
      </c>
      <c r="J36" s="64">
        <f t="shared" si="7"/>
        <v>0</v>
      </c>
    </row>
    <row r="37" spans="1:11" ht="19.5" thickTop="1" x14ac:dyDescent="0.2">
      <c r="A37" s="122">
        <v>182</v>
      </c>
      <c r="B37" s="129" t="s">
        <v>74</v>
      </c>
      <c r="C37" s="85"/>
      <c r="D37" s="85"/>
      <c r="E37" s="85"/>
      <c r="F37" s="85"/>
      <c r="G37" s="85"/>
      <c r="H37" s="85"/>
      <c r="I37" s="85"/>
      <c r="J37" s="119"/>
    </row>
    <row r="38" spans="1:11" x14ac:dyDescent="0.2">
      <c r="A38" s="93">
        <v>182</v>
      </c>
      <c r="B38" s="128" t="s">
        <v>75</v>
      </c>
      <c r="C38" s="62">
        <f>SUM(D38:J38)</f>
        <v>0</v>
      </c>
      <c r="D38" s="62"/>
      <c r="E38" s="62"/>
      <c r="F38" s="62"/>
      <c r="G38" s="62"/>
      <c r="H38" s="62"/>
      <c r="I38" s="62"/>
      <c r="J38" s="117"/>
    </row>
    <row r="39" spans="1:11" x14ac:dyDescent="0.2">
      <c r="A39" s="93">
        <v>182</v>
      </c>
      <c r="B39" s="1" t="s">
        <v>76</v>
      </c>
      <c r="C39" s="62">
        <f>SUM(D39:J39)</f>
        <v>0</v>
      </c>
      <c r="D39" s="62"/>
      <c r="E39" s="62"/>
      <c r="F39" s="62"/>
      <c r="G39" s="62"/>
      <c r="H39" s="62"/>
      <c r="I39" s="62"/>
      <c r="J39" s="117"/>
    </row>
    <row r="40" spans="1:11" x14ac:dyDescent="0.2">
      <c r="A40" s="95">
        <v>182</v>
      </c>
      <c r="B40" s="61"/>
      <c r="C40" s="85">
        <f>SUM(D40:J40)</f>
        <v>0</v>
      </c>
      <c r="D40" s="85"/>
      <c r="E40" s="85"/>
      <c r="F40" s="85"/>
      <c r="G40" s="85"/>
      <c r="H40" s="85"/>
      <c r="I40" s="85"/>
      <c r="J40" s="119"/>
    </row>
    <row r="41" spans="1:11" ht="13.5" thickBot="1" x14ac:dyDescent="0.25">
      <c r="A41" s="94">
        <v>182</v>
      </c>
      <c r="B41" s="2" t="s">
        <v>1</v>
      </c>
      <c r="C41" s="63">
        <f t="shared" ref="C41:J41" si="8">SUBTOTAL(9,C38:C40)</f>
        <v>0</v>
      </c>
      <c r="D41" s="63">
        <f>SUBTOTAL(9,D38:D40)</f>
        <v>0</v>
      </c>
      <c r="E41" s="63">
        <f t="shared" si="8"/>
        <v>0</v>
      </c>
      <c r="F41" s="63">
        <f t="shared" si="8"/>
        <v>0</v>
      </c>
      <c r="G41" s="63">
        <f t="shared" si="8"/>
        <v>0</v>
      </c>
      <c r="H41" s="63">
        <f t="shared" si="8"/>
        <v>0</v>
      </c>
      <c r="I41" s="63">
        <f t="shared" si="8"/>
        <v>0</v>
      </c>
      <c r="J41" s="64">
        <f t="shared" si="8"/>
        <v>0</v>
      </c>
    </row>
    <row r="42" spans="1:11" ht="13.5" thickTop="1" x14ac:dyDescent="0.2">
      <c r="A42" s="122">
        <v>100.18</v>
      </c>
      <c r="B42" s="90" t="s">
        <v>144</v>
      </c>
      <c r="C42" s="138"/>
      <c r="D42" s="138"/>
      <c r="E42" s="138"/>
      <c r="F42" s="138"/>
      <c r="G42" s="138"/>
      <c r="H42" s="138"/>
      <c r="I42" s="138"/>
      <c r="J42" s="139"/>
    </row>
    <row r="43" spans="1:11" x14ac:dyDescent="0.2">
      <c r="A43" s="93">
        <v>142</v>
      </c>
      <c r="B43" s="1" t="s">
        <v>69</v>
      </c>
      <c r="C43" s="62">
        <f>SUM(D43:J43)</f>
        <v>0</v>
      </c>
      <c r="D43" s="62"/>
      <c r="E43" s="62"/>
      <c r="F43" s="62"/>
      <c r="G43" s="62"/>
      <c r="H43" s="62"/>
      <c r="I43" s="62"/>
      <c r="J43" s="117"/>
      <c r="K43" s="140"/>
    </row>
    <row r="44" spans="1:11" x14ac:dyDescent="0.2">
      <c r="A44" s="95">
        <v>142</v>
      </c>
      <c r="B44" s="61" t="s">
        <v>145</v>
      </c>
      <c r="C44" s="85">
        <f>SUM(D44:J44)</f>
        <v>0</v>
      </c>
      <c r="D44" s="85"/>
      <c r="E44" s="85"/>
      <c r="F44" s="85"/>
      <c r="G44" s="85"/>
      <c r="H44" s="85"/>
      <c r="I44" s="85"/>
      <c r="J44" s="119"/>
    </row>
    <row r="45" spans="1:11" x14ac:dyDescent="0.2">
      <c r="A45" s="93">
        <v>142</v>
      </c>
      <c r="B45" s="1" t="s">
        <v>70</v>
      </c>
      <c r="C45" s="62">
        <f>SUM(D45:J45)</f>
        <v>0</v>
      </c>
      <c r="D45" s="62"/>
      <c r="E45" s="62"/>
      <c r="F45" s="62"/>
      <c r="G45" s="62"/>
      <c r="H45" s="62"/>
      <c r="I45" s="62"/>
      <c r="J45" s="117"/>
      <c r="K45" s="140"/>
    </row>
    <row r="46" spans="1:11" x14ac:dyDescent="0.2">
      <c r="A46" s="93">
        <v>142</v>
      </c>
      <c r="B46" s="1"/>
      <c r="C46" s="62">
        <f>SUM(D46:J46)</f>
        <v>0</v>
      </c>
      <c r="D46" s="62"/>
      <c r="E46" s="62"/>
      <c r="F46" s="62"/>
      <c r="G46" s="62"/>
      <c r="H46" s="62"/>
      <c r="I46" s="62"/>
      <c r="J46" s="117"/>
      <c r="K46" s="140"/>
    </row>
    <row r="47" spans="1:11" x14ac:dyDescent="0.2">
      <c r="A47" s="93">
        <v>142</v>
      </c>
      <c r="B47" s="1"/>
      <c r="C47" s="62">
        <f>SUM(D47:J47)</f>
        <v>0</v>
      </c>
      <c r="D47" s="62"/>
      <c r="E47" s="62"/>
      <c r="F47" s="62"/>
      <c r="G47" s="62"/>
      <c r="H47" s="62"/>
      <c r="I47" s="62"/>
      <c r="J47" s="117"/>
    </row>
    <row r="48" spans="1:11" ht="13.5" thickBot="1" x14ac:dyDescent="0.25">
      <c r="A48" s="94">
        <v>142</v>
      </c>
      <c r="B48" s="6" t="s">
        <v>1</v>
      </c>
      <c r="C48" s="63">
        <f t="shared" ref="C48:J48" si="9">SUBTOTAL(9,C43:C47)</f>
        <v>0</v>
      </c>
      <c r="D48" s="63">
        <f>SUBTOTAL(9,D43:D47)</f>
        <v>0</v>
      </c>
      <c r="E48" s="63">
        <f t="shared" si="9"/>
        <v>0</v>
      </c>
      <c r="F48" s="63">
        <f t="shared" si="9"/>
        <v>0</v>
      </c>
      <c r="G48" s="63">
        <f t="shared" si="9"/>
        <v>0</v>
      </c>
      <c r="H48" s="63">
        <f t="shared" si="9"/>
        <v>0</v>
      </c>
      <c r="I48" s="63">
        <f t="shared" si="9"/>
        <v>0</v>
      </c>
      <c r="J48" s="64">
        <f t="shared" si="9"/>
        <v>0</v>
      </c>
    </row>
    <row r="49" spans="1:11" ht="13.5" thickTop="1" x14ac:dyDescent="0.2">
      <c r="A49" s="83">
        <v>100.04</v>
      </c>
      <c r="B49" s="3" t="s">
        <v>111</v>
      </c>
      <c r="C49" s="65"/>
      <c r="D49" s="65"/>
      <c r="E49" s="65"/>
      <c r="F49" s="65"/>
      <c r="G49" s="65"/>
      <c r="H49" s="65"/>
      <c r="I49" s="65"/>
      <c r="J49" s="66"/>
    </row>
    <row r="50" spans="1:11" x14ac:dyDescent="0.2">
      <c r="A50" s="93">
        <v>100.04</v>
      </c>
      <c r="B50" s="1" t="s">
        <v>124</v>
      </c>
      <c r="C50" s="62">
        <f>SUM(D50:J50)</f>
        <v>0</v>
      </c>
      <c r="D50" s="85"/>
      <c r="E50" s="85"/>
      <c r="F50" s="85"/>
      <c r="G50" s="85"/>
      <c r="H50" s="85"/>
      <c r="I50" s="85"/>
      <c r="J50" s="117"/>
    </row>
    <row r="51" spans="1:11" x14ac:dyDescent="0.2">
      <c r="A51" s="93">
        <v>100.04</v>
      </c>
      <c r="B51" s="54"/>
      <c r="C51" s="62">
        <f>SUM(D51:J51)</f>
        <v>0</v>
      </c>
      <c r="D51" s="85"/>
      <c r="E51" s="85"/>
      <c r="F51" s="85"/>
      <c r="G51" s="85"/>
      <c r="H51" s="85"/>
      <c r="I51" s="85"/>
      <c r="J51" s="117"/>
    </row>
    <row r="52" spans="1:11" ht="13.5" thickBot="1" x14ac:dyDescent="0.25">
      <c r="A52" s="94">
        <v>100.04</v>
      </c>
      <c r="B52" s="2" t="s">
        <v>1</v>
      </c>
      <c r="C52" s="63">
        <f t="shared" ref="C52:J52" si="10">SUBTOTAL(9,C50:C51)</f>
        <v>0</v>
      </c>
      <c r="D52" s="63">
        <f>SUBTOTAL(9,D50:D51)</f>
        <v>0</v>
      </c>
      <c r="E52" s="63">
        <f t="shared" si="10"/>
        <v>0</v>
      </c>
      <c r="F52" s="63">
        <f t="shared" si="10"/>
        <v>0</v>
      </c>
      <c r="G52" s="63">
        <f t="shared" si="10"/>
        <v>0</v>
      </c>
      <c r="H52" s="63">
        <f t="shared" si="10"/>
        <v>0</v>
      </c>
      <c r="I52" s="63">
        <f t="shared" si="10"/>
        <v>0</v>
      </c>
      <c r="J52" s="64">
        <f t="shared" si="10"/>
        <v>0</v>
      </c>
    </row>
    <row r="53" spans="1:11" ht="37.5" thickTop="1" x14ac:dyDescent="0.2">
      <c r="A53" s="122">
        <v>116</v>
      </c>
      <c r="B53" s="129" t="s">
        <v>65</v>
      </c>
      <c r="C53" s="62"/>
      <c r="D53" s="85"/>
      <c r="E53" s="85"/>
      <c r="F53" s="85"/>
      <c r="G53" s="85"/>
      <c r="H53" s="85"/>
      <c r="I53" s="85"/>
      <c r="J53" s="117"/>
    </row>
    <row r="54" spans="1:11" x14ac:dyDescent="0.2">
      <c r="A54" s="95">
        <v>116</v>
      </c>
      <c r="B54" s="56" t="s">
        <v>94</v>
      </c>
      <c r="C54" s="62">
        <f>SUM(D54:J54)</f>
        <v>0</v>
      </c>
      <c r="D54" s="85"/>
      <c r="E54" s="85"/>
      <c r="F54" s="85"/>
      <c r="G54" s="85"/>
      <c r="H54" s="85"/>
      <c r="I54" s="85"/>
      <c r="J54" s="117"/>
      <c r="K54" s="140"/>
    </row>
    <row r="55" spans="1:11" ht="18.75" x14ac:dyDescent="0.2">
      <c r="A55" s="95">
        <v>116</v>
      </c>
      <c r="B55" s="57" t="s">
        <v>66</v>
      </c>
      <c r="C55" s="62">
        <f>SUM(D55:J55)</f>
        <v>0</v>
      </c>
      <c r="D55" s="85"/>
      <c r="E55" s="85"/>
      <c r="F55" s="85"/>
      <c r="G55" s="85"/>
      <c r="H55" s="85"/>
      <c r="I55" s="85"/>
      <c r="J55" s="117"/>
    </row>
    <row r="56" spans="1:11" x14ac:dyDescent="0.2">
      <c r="A56" s="95">
        <v>116</v>
      </c>
      <c r="B56" s="1" t="s">
        <v>48</v>
      </c>
      <c r="C56" s="62">
        <f>SUM(D56:J56)</f>
        <v>0</v>
      </c>
      <c r="D56" s="85"/>
      <c r="E56" s="85"/>
      <c r="F56" s="85"/>
      <c r="G56" s="85"/>
      <c r="H56" s="85"/>
      <c r="I56" s="85"/>
      <c r="J56" s="117"/>
      <c r="K56" s="140"/>
    </row>
    <row r="57" spans="1:11" x14ac:dyDescent="0.2">
      <c r="A57" s="95">
        <v>116</v>
      </c>
      <c r="B57" s="1"/>
      <c r="C57" s="62">
        <f>SUM(D57:J57)</f>
        <v>0</v>
      </c>
      <c r="D57" s="85"/>
      <c r="E57" s="85"/>
      <c r="F57" s="85"/>
      <c r="G57" s="85"/>
      <c r="H57" s="85"/>
      <c r="I57" s="85"/>
      <c r="J57" s="117"/>
    </row>
    <row r="58" spans="1:11" ht="13.5" thickBot="1" x14ac:dyDescent="0.25">
      <c r="A58" s="94">
        <v>116</v>
      </c>
      <c r="B58" s="2" t="s">
        <v>1</v>
      </c>
      <c r="C58" s="63">
        <f t="shared" ref="C58:J58" si="11">SUBTOTAL(9,C54:C57)</f>
        <v>0</v>
      </c>
      <c r="D58" s="63">
        <f>SUBTOTAL(9,D54:D57)</f>
        <v>0</v>
      </c>
      <c r="E58" s="63">
        <f t="shared" si="11"/>
        <v>0</v>
      </c>
      <c r="F58" s="63">
        <f t="shared" si="11"/>
        <v>0</v>
      </c>
      <c r="G58" s="63">
        <f t="shared" si="11"/>
        <v>0</v>
      </c>
      <c r="H58" s="63">
        <f t="shared" si="11"/>
        <v>0</v>
      </c>
      <c r="I58" s="63">
        <f t="shared" si="11"/>
        <v>0</v>
      </c>
      <c r="J58" s="64">
        <f t="shared" si="11"/>
        <v>0</v>
      </c>
    </row>
    <row r="59" spans="1:11" ht="19.5" thickTop="1" x14ac:dyDescent="0.2">
      <c r="A59" s="146">
        <v>128</v>
      </c>
      <c r="B59" s="147" t="s">
        <v>112</v>
      </c>
      <c r="C59" s="85"/>
      <c r="D59" s="85"/>
      <c r="E59" s="85"/>
      <c r="F59" s="85"/>
      <c r="G59" s="85"/>
      <c r="H59" s="85"/>
      <c r="I59" s="85"/>
      <c r="J59" s="119"/>
      <c r="K59" s="140"/>
    </row>
    <row r="60" spans="1:11" x14ac:dyDescent="0.2">
      <c r="A60" s="97">
        <v>128</v>
      </c>
      <c r="B60" s="5" t="s">
        <v>67</v>
      </c>
      <c r="C60" s="62">
        <f>SUM(D60:J60)</f>
        <v>0</v>
      </c>
      <c r="D60" s="62"/>
      <c r="E60" s="62"/>
      <c r="F60" s="62"/>
      <c r="G60" s="62"/>
      <c r="H60" s="62"/>
      <c r="I60" s="62"/>
      <c r="J60" s="117"/>
    </row>
    <row r="61" spans="1:11" x14ac:dyDescent="0.2">
      <c r="A61" s="97">
        <v>128</v>
      </c>
      <c r="B61" s="5" t="s">
        <v>68</v>
      </c>
      <c r="C61" s="62">
        <f>SUM(D61:J61)</f>
        <v>0</v>
      </c>
      <c r="D61" s="62"/>
      <c r="E61" s="62"/>
      <c r="F61" s="62"/>
      <c r="G61" s="62"/>
      <c r="H61" s="62"/>
      <c r="I61" s="62"/>
      <c r="J61" s="117"/>
    </row>
    <row r="62" spans="1:11" x14ac:dyDescent="0.2">
      <c r="A62" s="148">
        <v>128</v>
      </c>
      <c r="B62" s="126"/>
      <c r="C62" s="149">
        <f>SUM(D62:J62)</f>
        <v>0</v>
      </c>
      <c r="D62" s="149"/>
      <c r="E62" s="149"/>
      <c r="F62" s="149"/>
      <c r="G62" s="149"/>
      <c r="H62" s="149"/>
      <c r="I62" s="149"/>
      <c r="J62" s="150"/>
    </row>
    <row r="63" spans="1:11" ht="13.5" thickBot="1" x14ac:dyDescent="0.25">
      <c r="A63" s="98">
        <v>128</v>
      </c>
      <c r="B63" s="2" t="s">
        <v>1</v>
      </c>
      <c r="C63" s="63">
        <f t="shared" ref="C63:J63" si="12">SUBTOTAL(9,C60:C62)</f>
        <v>0</v>
      </c>
      <c r="D63" s="63">
        <f t="shared" si="12"/>
        <v>0</v>
      </c>
      <c r="E63" s="63">
        <f t="shared" si="12"/>
        <v>0</v>
      </c>
      <c r="F63" s="63">
        <f t="shared" si="12"/>
        <v>0</v>
      </c>
      <c r="G63" s="63">
        <f t="shared" si="12"/>
        <v>0</v>
      </c>
      <c r="H63" s="63">
        <f t="shared" si="12"/>
        <v>0</v>
      </c>
      <c r="I63" s="63">
        <f t="shared" si="12"/>
        <v>0</v>
      </c>
      <c r="J63" s="64">
        <f t="shared" si="12"/>
        <v>0</v>
      </c>
    </row>
    <row r="64" spans="1:11" ht="13.5" thickTop="1" x14ac:dyDescent="0.2">
      <c r="A64" s="84">
        <v>100.05</v>
      </c>
      <c r="B64" s="86" t="s">
        <v>113</v>
      </c>
      <c r="C64" s="87"/>
      <c r="D64" s="87"/>
      <c r="E64" s="87"/>
      <c r="F64" s="87"/>
      <c r="G64" s="87"/>
      <c r="H64" s="87"/>
      <c r="I64" s="87"/>
      <c r="J64" s="67"/>
    </row>
    <row r="65" spans="1:11" x14ac:dyDescent="0.2">
      <c r="A65" s="93">
        <v>100.05</v>
      </c>
      <c r="B65" s="1" t="s">
        <v>124</v>
      </c>
      <c r="C65" s="62">
        <f>SUM(D65:J65)</f>
        <v>0</v>
      </c>
      <c r="D65" s="85"/>
      <c r="E65" s="85"/>
      <c r="F65" s="85"/>
      <c r="G65" s="85"/>
      <c r="H65" s="85"/>
      <c r="I65" s="85"/>
      <c r="J65" s="117"/>
    </row>
    <row r="66" spans="1:11" x14ac:dyDescent="0.2">
      <c r="A66" s="93">
        <v>100.05</v>
      </c>
      <c r="B66" s="1" t="s">
        <v>126</v>
      </c>
      <c r="C66" s="62">
        <f>SUM(D66:J66)</f>
        <v>0</v>
      </c>
      <c r="D66" s="85"/>
      <c r="E66" s="85"/>
      <c r="F66" s="85"/>
      <c r="G66" s="85"/>
      <c r="H66" s="85"/>
      <c r="I66" s="85"/>
      <c r="J66" s="117"/>
    </row>
    <row r="67" spans="1:11" x14ac:dyDescent="0.2">
      <c r="A67" s="93">
        <v>100.05</v>
      </c>
      <c r="B67" s="1" t="s">
        <v>71</v>
      </c>
      <c r="C67" s="62">
        <f>SUM(D67:J67)</f>
        <v>0</v>
      </c>
      <c r="D67" s="85"/>
      <c r="E67" s="85"/>
      <c r="F67" s="85"/>
      <c r="G67" s="85"/>
      <c r="H67" s="85"/>
      <c r="I67" s="85"/>
      <c r="J67" s="117"/>
    </row>
    <row r="68" spans="1:11" ht="13.5" thickBot="1" x14ac:dyDescent="0.25">
      <c r="A68" s="93">
        <v>100.05</v>
      </c>
      <c r="B68" s="2" t="s">
        <v>1</v>
      </c>
      <c r="C68" s="63">
        <f t="shared" ref="C68:J68" si="13">SUBTOTAL(9,C65:C67)</f>
        <v>0</v>
      </c>
      <c r="D68" s="63">
        <f>SUBTOTAL(9,D65:D67)</f>
        <v>0</v>
      </c>
      <c r="E68" s="63">
        <f t="shared" si="13"/>
        <v>0</v>
      </c>
      <c r="F68" s="63">
        <f t="shared" si="13"/>
        <v>0</v>
      </c>
      <c r="G68" s="63">
        <f t="shared" si="13"/>
        <v>0</v>
      </c>
      <c r="H68" s="63">
        <f t="shared" si="13"/>
        <v>0</v>
      </c>
      <c r="I68" s="63">
        <f t="shared" si="13"/>
        <v>0</v>
      </c>
      <c r="J68" s="64">
        <f t="shared" si="13"/>
        <v>0</v>
      </c>
    </row>
    <row r="69" spans="1:11" ht="13.5" thickTop="1" x14ac:dyDescent="0.2">
      <c r="A69" s="84">
        <v>100.06</v>
      </c>
      <c r="B69" s="86" t="s">
        <v>114</v>
      </c>
      <c r="C69" s="87"/>
      <c r="D69" s="87"/>
      <c r="E69" s="87"/>
      <c r="F69" s="87"/>
      <c r="G69" s="87"/>
      <c r="H69" s="87"/>
      <c r="I69" s="87"/>
      <c r="J69" s="67"/>
    </row>
    <row r="70" spans="1:11" x14ac:dyDescent="0.2">
      <c r="A70" s="93">
        <v>100.06</v>
      </c>
      <c r="B70" s="1" t="s">
        <v>127</v>
      </c>
      <c r="C70" s="62">
        <f>SUM(D70:J70)</f>
        <v>0</v>
      </c>
      <c r="D70" s="85"/>
      <c r="E70" s="85"/>
      <c r="F70" s="85"/>
      <c r="G70" s="85"/>
      <c r="H70" s="85"/>
      <c r="I70" s="85"/>
      <c r="J70" s="117"/>
      <c r="K70" s="140"/>
    </row>
    <row r="71" spans="1:11" x14ac:dyDescent="0.2">
      <c r="A71" s="93">
        <v>100.06</v>
      </c>
      <c r="B71" s="1" t="s">
        <v>128</v>
      </c>
      <c r="C71" s="62">
        <f t="shared" ref="C71:C75" si="14">SUM(D71:J71)</f>
        <v>0</v>
      </c>
      <c r="D71" s="85"/>
      <c r="E71" s="85"/>
      <c r="F71" s="85"/>
      <c r="G71" s="85"/>
      <c r="H71" s="85"/>
      <c r="I71" s="85"/>
      <c r="J71" s="117"/>
    </row>
    <row r="72" spans="1:11" x14ac:dyDescent="0.2">
      <c r="A72" s="93">
        <v>100.06</v>
      </c>
      <c r="B72" s="1" t="s">
        <v>129</v>
      </c>
      <c r="C72" s="62">
        <f t="shared" si="14"/>
        <v>0</v>
      </c>
      <c r="D72" s="85"/>
      <c r="E72" s="85"/>
      <c r="F72" s="85"/>
      <c r="G72" s="85"/>
      <c r="H72" s="85"/>
      <c r="I72" s="85"/>
      <c r="J72" s="117"/>
    </row>
    <row r="73" spans="1:11" x14ac:dyDescent="0.2">
      <c r="A73" s="93">
        <v>100.06</v>
      </c>
      <c r="B73" s="1" t="s">
        <v>130</v>
      </c>
      <c r="C73" s="62">
        <f t="shared" si="14"/>
        <v>0</v>
      </c>
      <c r="D73" s="85"/>
      <c r="E73" s="85"/>
      <c r="F73" s="85"/>
      <c r="G73" s="85"/>
      <c r="H73" s="85"/>
      <c r="I73" s="85"/>
      <c r="J73" s="117"/>
    </row>
    <row r="74" spans="1:11" x14ac:dyDescent="0.2">
      <c r="A74" s="93">
        <v>100.06</v>
      </c>
      <c r="B74" s="55" t="s">
        <v>131</v>
      </c>
      <c r="C74" s="62">
        <f t="shared" si="14"/>
        <v>0</v>
      </c>
      <c r="D74" s="85"/>
      <c r="E74" s="85"/>
      <c r="F74" s="85"/>
      <c r="G74" s="85"/>
      <c r="H74" s="85"/>
      <c r="I74" s="85"/>
      <c r="J74" s="117"/>
    </row>
    <row r="75" spans="1:11" x14ac:dyDescent="0.2">
      <c r="A75" s="93">
        <v>100.06</v>
      </c>
      <c r="B75" s="1"/>
      <c r="C75" s="62">
        <f t="shared" si="14"/>
        <v>0</v>
      </c>
      <c r="D75" s="85"/>
      <c r="E75" s="85"/>
      <c r="F75" s="85"/>
      <c r="G75" s="85"/>
      <c r="H75" s="85"/>
      <c r="I75" s="85"/>
      <c r="J75" s="117"/>
    </row>
    <row r="76" spans="1:11" ht="13.5" thickBot="1" x14ac:dyDescent="0.25">
      <c r="A76" s="93">
        <v>100.06</v>
      </c>
      <c r="B76" s="2" t="s">
        <v>1</v>
      </c>
      <c r="C76" s="63">
        <f t="shared" ref="C76:J76" si="15">SUBTOTAL(9,C70:C75)</f>
        <v>0</v>
      </c>
      <c r="D76" s="63">
        <f t="shared" si="15"/>
        <v>0</v>
      </c>
      <c r="E76" s="63">
        <f t="shared" si="15"/>
        <v>0</v>
      </c>
      <c r="F76" s="63">
        <f t="shared" si="15"/>
        <v>0</v>
      </c>
      <c r="G76" s="63">
        <f t="shared" si="15"/>
        <v>0</v>
      </c>
      <c r="H76" s="63">
        <f t="shared" si="15"/>
        <v>0</v>
      </c>
      <c r="I76" s="63">
        <f t="shared" si="15"/>
        <v>0</v>
      </c>
      <c r="J76" s="64">
        <f t="shared" si="15"/>
        <v>0</v>
      </c>
    </row>
    <row r="77" spans="1:11" ht="13.5" thickTop="1" x14ac:dyDescent="0.2">
      <c r="A77" s="84">
        <v>100.07</v>
      </c>
      <c r="B77" s="86" t="s">
        <v>116</v>
      </c>
      <c r="C77" s="87"/>
      <c r="D77" s="87"/>
      <c r="E77" s="87"/>
      <c r="F77" s="87"/>
      <c r="G77" s="87"/>
      <c r="H77" s="87"/>
      <c r="I77" s="87"/>
      <c r="J77" s="67"/>
    </row>
    <row r="78" spans="1:11" x14ac:dyDescent="0.2">
      <c r="A78" s="93">
        <v>100.07</v>
      </c>
      <c r="B78" s="1" t="s">
        <v>141</v>
      </c>
      <c r="C78" s="62">
        <f>SUM(D78:J78)</f>
        <v>0</v>
      </c>
      <c r="D78" s="85"/>
      <c r="E78" s="85"/>
      <c r="F78" s="85"/>
      <c r="G78" s="85"/>
      <c r="H78" s="85"/>
      <c r="I78" s="85"/>
      <c r="J78" s="117"/>
    </row>
    <row r="79" spans="1:11" x14ac:dyDescent="0.2">
      <c r="A79" s="93">
        <v>100.07</v>
      </c>
      <c r="B79" s="1" t="s">
        <v>132</v>
      </c>
      <c r="C79" s="62">
        <f>SUM(D79:J79)</f>
        <v>0</v>
      </c>
      <c r="D79" s="85"/>
      <c r="E79" s="85"/>
      <c r="F79" s="85"/>
      <c r="G79" s="85"/>
      <c r="H79" s="85"/>
      <c r="I79" s="85"/>
      <c r="J79" s="117"/>
    </row>
    <row r="80" spans="1:11" x14ac:dyDescent="0.2">
      <c r="A80" s="93">
        <v>100.07</v>
      </c>
      <c r="B80" s="1" t="s">
        <v>124</v>
      </c>
      <c r="C80" s="62">
        <f>SUM(D80:J80)</f>
        <v>0</v>
      </c>
      <c r="D80" s="85"/>
      <c r="E80" s="85"/>
      <c r="F80" s="85"/>
      <c r="G80" s="85"/>
      <c r="H80" s="85"/>
      <c r="I80" s="85"/>
      <c r="J80" s="117"/>
    </row>
    <row r="81" spans="1:10" x14ac:dyDescent="0.2">
      <c r="A81" s="93">
        <v>100.07</v>
      </c>
      <c r="B81" s="53"/>
      <c r="C81" s="149"/>
      <c r="D81" s="153"/>
      <c r="E81" s="153"/>
      <c r="F81" s="153"/>
      <c r="G81" s="153"/>
      <c r="H81" s="153"/>
      <c r="I81" s="153"/>
      <c r="J81" s="150"/>
    </row>
    <row r="82" spans="1:10" ht="13.5" thickBot="1" x14ac:dyDescent="0.25">
      <c r="A82" s="93">
        <v>100.07</v>
      </c>
      <c r="B82" s="2" t="s">
        <v>1</v>
      </c>
      <c r="C82" s="63">
        <f t="shared" ref="C82" si="16">SUBTOTAL(9,C78:C80)</f>
        <v>0</v>
      </c>
      <c r="D82" s="63">
        <f t="shared" ref="D82:J82" si="17">SUBTOTAL(9,D78:D81)</f>
        <v>0</v>
      </c>
      <c r="E82" s="63">
        <f t="shared" si="17"/>
        <v>0</v>
      </c>
      <c r="F82" s="63">
        <f t="shared" si="17"/>
        <v>0</v>
      </c>
      <c r="G82" s="63">
        <f t="shared" si="17"/>
        <v>0</v>
      </c>
      <c r="H82" s="63">
        <f t="shared" si="17"/>
        <v>0</v>
      </c>
      <c r="I82" s="63">
        <f t="shared" si="17"/>
        <v>0</v>
      </c>
      <c r="J82" s="64">
        <f t="shared" si="17"/>
        <v>0</v>
      </c>
    </row>
    <row r="83" spans="1:10" ht="19.5" thickTop="1" x14ac:dyDescent="0.2">
      <c r="A83" s="84">
        <v>100.08</v>
      </c>
      <c r="B83" s="86" t="s">
        <v>115</v>
      </c>
      <c r="C83" s="87"/>
      <c r="D83" s="87"/>
      <c r="E83" s="87"/>
      <c r="F83" s="87"/>
      <c r="G83" s="87"/>
      <c r="H83" s="87"/>
      <c r="I83" s="87"/>
      <c r="J83" s="67"/>
    </row>
    <row r="84" spans="1:10" x14ac:dyDescent="0.2">
      <c r="A84" s="93">
        <v>100.08</v>
      </c>
      <c r="B84" s="1" t="s">
        <v>115</v>
      </c>
      <c r="C84" s="62">
        <f>SUM(D84:J84)</f>
        <v>0</v>
      </c>
      <c r="D84" s="85"/>
      <c r="E84" s="85"/>
      <c r="F84" s="85"/>
      <c r="G84" s="85"/>
      <c r="H84" s="85"/>
      <c r="I84" s="85"/>
      <c r="J84" s="117"/>
    </row>
    <row r="85" spans="1:10" x14ac:dyDescent="0.2">
      <c r="A85" s="93">
        <v>100.08</v>
      </c>
      <c r="B85" s="1"/>
      <c r="C85" s="62">
        <f>SUM(D85:J85)</f>
        <v>0</v>
      </c>
      <c r="D85" s="85"/>
      <c r="E85" s="85"/>
      <c r="F85" s="85"/>
      <c r="G85" s="85"/>
      <c r="H85" s="85"/>
      <c r="I85" s="85"/>
      <c r="J85" s="117"/>
    </row>
    <row r="86" spans="1:10" ht="13.5" thickBot="1" x14ac:dyDescent="0.25">
      <c r="A86" s="93">
        <v>100.08</v>
      </c>
      <c r="B86" s="2" t="s">
        <v>1</v>
      </c>
      <c r="C86" s="63">
        <f t="shared" ref="C86:J86" si="18">SUBTOTAL(9,C84:C85)</f>
        <v>0</v>
      </c>
      <c r="D86" s="63">
        <f t="shared" si="18"/>
        <v>0</v>
      </c>
      <c r="E86" s="63">
        <f t="shared" si="18"/>
        <v>0</v>
      </c>
      <c r="F86" s="63">
        <f t="shared" si="18"/>
        <v>0</v>
      </c>
      <c r="G86" s="63">
        <f t="shared" si="18"/>
        <v>0</v>
      </c>
      <c r="H86" s="63">
        <f t="shared" si="18"/>
        <v>0</v>
      </c>
      <c r="I86" s="63">
        <f t="shared" si="18"/>
        <v>0</v>
      </c>
      <c r="J86" s="64">
        <f t="shared" si="18"/>
        <v>0</v>
      </c>
    </row>
    <row r="87" spans="1:10" ht="13.5" thickTop="1" x14ac:dyDescent="0.2">
      <c r="A87" s="84">
        <v>100.09</v>
      </c>
      <c r="B87" s="86" t="s">
        <v>117</v>
      </c>
      <c r="C87" s="87"/>
      <c r="D87" s="87"/>
      <c r="E87" s="87"/>
      <c r="F87" s="87"/>
      <c r="G87" s="87"/>
      <c r="H87" s="87"/>
      <c r="I87" s="87"/>
      <c r="J87" s="67"/>
    </row>
    <row r="88" spans="1:10" x14ac:dyDescent="0.2">
      <c r="A88" s="93">
        <v>100.09</v>
      </c>
      <c r="B88" s="1" t="s">
        <v>117</v>
      </c>
      <c r="C88" s="62">
        <f>SUM(D88:J88)</f>
        <v>0</v>
      </c>
      <c r="D88" s="85"/>
      <c r="E88" s="85"/>
      <c r="F88" s="85"/>
      <c r="G88" s="85"/>
      <c r="H88" s="85"/>
      <c r="I88" s="85"/>
      <c r="J88" s="117"/>
    </row>
    <row r="89" spans="1:10" x14ac:dyDescent="0.2">
      <c r="A89" s="93">
        <v>100.09</v>
      </c>
      <c r="B89" s="1"/>
      <c r="C89" s="62">
        <f>SUM(D89:J89)</f>
        <v>0</v>
      </c>
      <c r="D89" s="85"/>
      <c r="E89" s="85"/>
      <c r="F89" s="85"/>
      <c r="G89" s="85"/>
      <c r="H89" s="85"/>
      <c r="I89" s="85"/>
      <c r="J89" s="117"/>
    </row>
    <row r="90" spans="1:10" ht="13.5" thickBot="1" x14ac:dyDescent="0.25">
      <c r="A90" s="93">
        <v>100.09</v>
      </c>
      <c r="B90" s="2" t="s">
        <v>1</v>
      </c>
      <c r="C90" s="63">
        <f t="shared" ref="C90:J90" si="19">SUBTOTAL(9,C88:C89)</f>
        <v>0</v>
      </c>
      <c r="D90" s="63">
        <f t="shared" si="19"/>
        <v>0</v>
      </c>
      <c r="E90" s="63">
        <f t="shared" si="19"/>
        <v>0</v>
      </c>
      <c r="F90" s="63">
        <f t="shared" si="19"/>
        <v>0</v>
      </c>
      <c r="G90" s="63">
        <f t="shared" si="19"/>
        <v>0</v>
      </c>
      <c r="H90" s="63">
        <f t="shared" si="19"/>
        <v>0</v>
      </c>
      <c r="I90" s="63">
        <f t="shared" si="19"/>
        <v>0</v>
      </c>
      <c r="J90" s="64">
        <f t="shared" si="19"/>
        <v>0</v>
      </c>
    </row>
    <row r="91" spans="1:10" ht="13.5" thickTop="1" x14ac:dyDescent="0.2">
      <c r="A91" s="84">
        <v>100.13</v>
      </c>
      <c r="B91" s="86" t="s">
        <v>142</v>
      </c>
      <c r="C91" s="87"/>
      <c r="D91" s="87"/>
      <c r="E91" s="87"/>
      <c r="F91" s="87"/>
      <c r="G91" s="87"/>
      <c r="H91" s="87"/>
      <c r="I91" s="87"/>
      <c r="J91" s="67"/>
    </row>
    <row r="92" spans="1:10" x14ac:dyDescent="0.2">
      <c r="A92" s="93">
        <v>100.13</v>
      </c>
      <c r="B92" s="1" t="s">
        <v>143</v>
      </c>
      <c r="C92" s="62">
        <f>SUM(D92:J92)</f>
        <v>0</v>
      </c>
      <c r="D92" s="85"/>
      <c r="E92" s="85"/>
      <c r="F92" s="85"/>
      <c r="G92" s="85"/>
      <c r="H92" s="85"/>
      <c r="I92" s="85"/>
      <c r="J92" s="117"/>
    </row>
    <row r="93" spans="1:10" x14ac:dyDescent="0.2">
      <c r="A93" s="93">
        <v>100.13</v>
      </c>
      <c r="B93" s="1"/>
      <c r="C93" s="62">
        <f>SUM(D93:J93)</f>
        <v>0</v>
      </c>
      <c r="D93" s="85"/>
      <c r="E93" s="85"/>
      <c r="F93" s="85"/>
      <c r="G93" s="85"/>
      <c r="H93" s="85"/>
      <c r="I93" s="85"/>
      <c r="J93" s="117"/>
    </row>
    <row r="94" spans="1:10" ht="13.5" thickBot="1" x14ac:dyDescent="0.25">
      <c r="A94" s="93">
        <v>100.13</v>
      </c>
      <c r="B94" s="2" t="s">
        <v>1</v>
      </c>
      <c r="C94" s="63">
        <f t="shared" ref="C94:J94" si="20">SUBTOTAL(9,C92:C93)</f>
        <v>0</v>
      </c>
      <c r="D94" s="63">
        <f t="shared" si="20"/>
        <v>0</v>
      </c>
      <c r="E94" s="63">
        <f t="shared" si="20"/>
        <v>0</v>
      </c>
      <c r="F94" s="63">
        <f t="shared" si="20"/>
        <v>0</v>
      </c>
      <c r="G94" s="63">
        <f t="shared" si="20"/>
        <v>0</v>
      </c>
      <c r="H94" s="63">
        <f t="shared" si="20"/>
        <v>0</v>
      </c>
      <c r="I94" s="63">
        <f t="shared" si="20"/>
        <v>0</v>
      </c>
      <c r="J94" s="64">
        <f t="shared" si="20"/>
        <v>0</v>
      </c>
    </row>
    <row r="95" spans="1:10" ht="13.5" thickTop="1" x14ac:dyDescent="0.2">
      <c r="A95" s="84">
        <v>100.14</v>
      </c>
      <c r="B95" s="86" t="s">
        <v>118</v>
      </c>
      <c r="C95" s="87"/>
      <c r="D95" s="87"/>
      <c r="E95" s="87"/>
      <c r="F95" s="87"/>
      <c r="G95" s="87"/>
      <c r="H95" s="87"/>
      <c r="I95" s="87"/>
      <c r="J95" s="67"/>
    </row>
    <row r="96" spans="1:10" x14ac:dyDescent="0.2">
      <c r="A96" s="93">
        <v>100.14</v>
      </c>
      <c r="B96" s="1" t="s">
        <v>133</v>
      </c>
      <c r="C96" s="62">
        <f>SUM(D96:J96)</f>
        <v>0</v>
      </c>
      <c r="D96" s="85"/>
      <c r="E96" s="85"/>
      <c r="F96" s="85"/>
      <c r="G96" s="85"/>
      <c r="H96" s="85"/>
      <c r="I96" s="85"/>
      <c r="J96" s="117"/>
    </row>
    <row r="97" spans="1:12" x14ac:dyDescent="0.2">
      <c r="A97" s="93">
        <v>100.14</v>
      </c>
      <c r="B97" s="1"/>
      <c r="C97" s="62">
        <f>SUM(D97:J97)</f>
        <v>0</v>
      </c>
      <c r="D97" s="85"/>
      <c r="E97" s="85"/>
      <c r="F97" s="85"/>
      <c r="G97" s="85"/>
      <c r="H97" s="85"/>
      <c r="I97" s="85"/>
      <c r="J97" s="117"/>
    </row>
    <row r="98" spans="1:12" ht="13.5" thickBot="1" x14ac:dyDescent="0.25">
      <c r="A98" s="93">
        <v>100.14</v>
      </c>
      <c r="B98" s="2" t="s">
        <v>1</v>
      </c>
      <c r="C98" s="63">
        <f t="shared" ref="C98:J98" si="21">SUBTOTAL(9,C96:C97)</f>
        <v>0</v>
      </c>
      <c r="D98" s="63">
        <f t="shared" si="21"/>
        <v>0</v>
      </c>
      <c r="E98" s="63">
        <f t="shared" si="21"/>
        <v>0</v>
      </c>
      <c r="F98" s="63">
        <f t="shared" si="21"/>
        <v>0</v>
      </c>
      <c r="G98" s="63">
        <f t="shared" si="21"/>
        <v>0</v>
      </c>
      <c r="H98" s="63">
        <f t="shared" si="21"/>
        <v>0</v>
      </c>
      <c r="I98" s="63">
        <f t="shared" si="21"/>
        <v>0</v>
      </c>
      <c r="J98" s="64">
        <f t="shared" si="21"/>
        <v>0</v>
      </c>
    </row>
    <row r="99" spans="1:12" ht="13.5" thickTop="1" x14ac:dyDescent="0.2">
      <c r="A99" s="84">
        <v>100.12</v>
      </c>
      <c r="B99" s="86" t="s">
        <v>119</v>
      </c>
      <c r="C99" s="87"/>
      <c r="D99" s="87"/>
      <c r="E99" s="87"/>
      <c r="F99" s="87"/>
      <c r="G99" s="87"/>
      <c r="H99" s="87"/>
      <c r="I99" s="87"/>
      <c r="J99" s="67"/>
    </row>
    <row r="100" spans="1:12" ht="12.75" customHeight="1" x14ac:dyDescent="0.2">
      <c r="A100" s="142">
        <v>100.12</v>
      </c>
      <c r="B100" s="127" t="s">
        <v>59</v>
      </c>
      <c r="C100" s="132">
        <f t="shared" ref="C100:C104" si="22">SUM(D100:J100)</f>
        <v>0</v>
      </c>
      <c r="D100" s="132"/>
      <c r="E100" s="132"/>
      <c r="F100" s="132"/>
      <c r="G100" s="132"/>
      <c r="H100" s="132"/>
      <c r="I100" s="132"/>
      <c r="J100" s="136"/>
    </row>
    <row r="101" spans="1:12" ht="12.75" customHeight="1" x14ac:dyDescent="0.2">
      <c r="A101" s="142">
        <v>100.12</v>
      </c>
      <c r="B101" s="1" t="s">
        <v>73</v>
      </c>
      <c r="C101" s="62">
        <f t="shared" si="22"/>
        <v>0</v>
      </c>
      <c r="D101" s="62"/>
      <c r="E101" s="62"/>
      <c r="F101" s="62"/>
      <c r="G101" s="62"/>
      <c r="H101" s="62"/>
      <c r="I101" s="62"/>
      <c r="J101" s="117"/>
    </row>
    <row r="102" spans="1:12" ht="12.75" customHeight="1" x14ac:dyDescent="0.2">
      <c r="A102" s="142">
        <v>100.12</v>
      </c>
      <c r="B102" s="1" t="s">
        <v>72</v>
      </c>
      <c r="C102" s="62">
        <f t="shared" si="22"/>
        <v>0</v>
      </c>
      <c r="D102" s="62"/>
      <c r="E102" s="62"/>
      <c r="F102" s="62"/>
      <c r="G102" s="62"/>
      <c r="H102" s="62"/>
      <c r="I102" s="62"/>
      <c r="J102" s="117"/>
    </row>
    <row r="103" spans="1:12" ht="12.75" customHeight="1" x14ac:dyDescent="0.2">
      <c r="A103" s="142">
        <v>100.12</v>
      </c>
      <c r="B103" s="1" t="s">
        <v>64</v>
      </c>
      <c r="C103" s="62">
        <f t="shared" si="22"/>
        <v>0</v>
      </c>
      <c r="D103" s="62"/>
      <c r="E103" s="62"/>
      <c r="F103" s="62"/>
      <c r="G103" s="62"/>
      <c r="H103" s="62"/>
      <c r="I103" s="62"/>
      <c r="J103" s="117"/>
    </row>
    <row r="104" spans="1:12" x14ac:dyDescent="0.2">
      <c r="A104" s="142">
        <v>100.12</v>
      </c>
      <c r="B104" s="1"/>
      <c r="C104" s="62">
        <f t="shared" si="22"/>
        <v>0</v>
      </c>
      <c r="D104" s="85"/>
      <c r="E104" s="85"/>
      <c r="F104" s="85"/>
      <c r="G104" s="85"/>
      <c r="H104" s="85"/>
      <c r="I104" s="85"/>
      <c r="J104" s="117"/>
    </row>
    <row r="105" spans="1:12" ht="13.5" thickBot="1" x14ac:dyDescent="0.25">
      <c r="A105" s="151">
        <v>100.12</v>
      </c>
      <c r="B105" s="2" t="s">
        <v>1</v>
      </c>
      <c r="C105" s="63">
        <f t="shared" ref="C105:J105" si="23">SUBTOTAL(9,C100:C104)</f>
        <v>0</v>
      </c>
      <c r="D105" s="63">
        <f t="shared" si="23"/>
        <v>0</v>
      </c>
      <c r="E105" s="63">
        <f t="shared" si="23"/>
        <v>0</v>
      </c>
      <c r="F105" s="63">
        <f t="shared" si="23"/>
        <v>0</v>
      </c>
      <c r="G105" s="63">
        <f t="shared" si="23"/>
        <v>0</v>
      </c>
      <c r="H105" s="63">
        <f t="shared" si="23"/>
        <v>0</v>
      </c>
      <c r="I105" s="63">
        <f t="shared" si="23"/>
        <v>0</v>
      </c>
      <c r="J105" s="64">
        <f t="shared" si="23"/>
        <v>0</v>
      </c>
    </row>
    <row r="106" spans="1:12" ht="13.5" thickTop="1" x14ac:dyDescent="0.2">
      <c r="A106" s="84">
        <v>100.18</v>
      </c>
      <c r="B106" s="86" t="s">
        <v>120</v>
      </c>
      <c r="C106" s="87"/>
      <c r="D106" s="87"/>
      <c r="E106" s="87"/>
      <c r="F106" s="87"/>
      <c r="G106" s="87"/>
      <c r="H106" s="87"/>
      <c r="I106" s="87"/>
      <c r="J106" s="67"/>
    </row>
    <row r="107" spans="1:12" x14ac:dyDescent="0.2">
      <c r="A107" s="93">
        <v>100.18</v>
      </c>
      <c r="B107" s="1" t="s">
        <v>134</v>
      </c>
      <c r="C107" s="62">
        <f>SUM(D107:J107)</f>
        <v>0</v>
      </c>
      <c r="D107" s="85"/>
      <c r="E107" s="85"/>
      <c r="F107" s="85"/>
      <c r="G107" s="85"/>
      <c r="H107" s="85"/>
      <c r="I107" s="85"/>
      <c r="J107" s="117"/>
    </row>
    <row r="108" spans="1:12" x14ac:dyDescent="0.2">
      <c r="A108" s="93">
        <v>100.18</v>
      </c>
      <c r="B108" s="1" t="s">
        <v>135</v>
      </c>
      <c r="C108" s="62">
        <f t="shared" ref="C108:C110" si="24">SUM(D108:J108)</f>
        <v>0</v>
      </c>
      <c r="D108" s="85"/>
      <c r="E108" s="85"/>
      <c r="F108" s="85"/>
      <c r="G108" s="85"/>
      <c r="H108" s="85"/>
      <c r="I108" s="85"/>
      <c r="J108" s="117"/>
    </row>
    <row r="109" spans="1:12" x14ac:dyDescent="0.2">
      <c r="A109" s="93">
        <v>100.18</v>
      </c>
      <c r="B109" s="1" t="s">
        <v>136</v>
      </c>
      <c r="C109" s="62">
        <f t="shared" si="24"/>
        <v>0</v>
      </c>
      <c r="D109" s="85"/>
      <c r="E109" s="85"/>
      <c r="F109" s="85"/>
      <c r="G109" s="85"/>
      <c r="H109" s="85"/>
      <c r="I109" s="85"/>
      <c r="J109" s="117"/>
    </row>
    <row r="110" spans="1:12" x14ac:dyDescent="0.2">
      <c r="A110" s="93">
        <v>100.18</v>
      </c>
      <c r="B110" s="1" t="s">
        <v>137</v>
      </c>
      <c r="C110" s="62">
        <f t="shared" si="24"/>
        <v>0</v>
      </c>
      <c r="D110" s="85"/>
      <c r="E110" s="85"/>
      <c r="F110" s="85"/>
      <c r="G110" s="85"/>
      <c r="H110" s="85"/>
      <c r="I110" s="85"/>
      <c r="J110" s="117"/>
    </row>
    <row r="111" spans="1:12" x14ac:dyDescent="0.2">
      <c r="A111" s="93">
        <v>100.18</v>
      </c>
      <c r="B111" s="1" t="s">
        <v>71</v>
      </c>
      <c r="C111" s="62">
        <f>SUM(D111:J111)</f>
        <v>0</v>
      </c>
      <c r="D111" s="85"/>
      <c r="E111" s="85"/>
      <c r="F111" s="85"/>
      <c r="G111" s="85"/>
      <c r="H111" s="85"/>
      <c r="I111" s="85"/>
      <c r="J111" s="117"/>
    </row>
    <row r="112" spans="1:12" ht="13.5" thickBot="1" x14ac:dyDescent="0.25">
      <c r="A112" s="93">
        <v>100.18</v>
      </c>
      <c r="B112" s="2" t="s">
        <v>1</v>
      </c>
      <c r="C112" s="63">
        <f>SUBTOTAL(9,C107:C111)</f>
        <v>0</v>
      </c>
      <c r="D112" s="63">
        <f>SUBTOTAL(9,D107:D111)</f>
        <v>0</v>
      </c>
      <c r="E112" s="63">
        <f t="shared" ref="E112:J112" si="25">SUBTOTAL(9,E107:E111)</f>
        <v>0</v>
      </c>
      <c r="F112" s="63">
        <f t="shared" si="25"/>
        <v>0</v>
      </c>
      <c r="G112" s="63">
        <f t="shared" si="25"/>
        <v>0</v>
      </c>
      <c r="H112" s="63">
        <f t="shared" si="25"/>
        <v>0</v>
      </c>
      <c r="I112" s="63">
        <f t="shared" si="25"/>
        <v>0</v>
      </c>
      <c r="J112" s="64">
        <f t="shared" si="25"/>
        <v>0</v>
      </c>
      <c r="L112" s="144"/>
    </row>
    <row r="113" spans="1:11" ht="13.5" thickTop="1" x14ac:dyDescent="0.2">
      <c r="A113" s="121" t="s">
        <v>49</v>
      </c>
      <c r="B113" s="3" t="s">
        <v>50</v>
      </c>
      <c r="C113" s="133">
        <f t="shared" ref="C113:J113" si="26">SUBTOTAL(9,C4:C112)</f>
        <v>0</v>
      </c>
      <c r="D113" s="133">
        <f t="shared" si="26"/>
        <v>0</v>
      </c>
      <c r="E113" s="133">
        <f t="shared" si="26"/>
        <v>0</v>
      </c>
      <c r="F113" s="133">
        <f t="shared" si="26"/>
        <v>0</v>
      </c>
      <c r="G113" s="133">
        <f t="shared" si="26"/>
        <v>0</v>
      </c>
      <c r="H113" s="133">
        <f t="shared" si="26"/>
        <v>0</v>
      </c>
      <c r="I113" s="133">
        <f t="shared" si="26"/>
        <v>0</v>
      </c>
      <c r="J113" s="152">
        <f t="shared" si="26"/>
        <v>0</v>
      </c>
    </row>
    <row r="114" spans="1:11" x14ac:dyDescent="0.2">
      <c r="A114" s="123" t="s">
        <v>49</v>
      </c>
      <c r="B114" s="77" t="s">
        <v>52</v>
      </c>
      <c r="C114" s="62">
        <f>SUM(D114:J114)</f>
        <v>0</v>
      </c>
      <c r="D114" s="131"/>
      <c r="E114" s="131"/>
      <c r="F114" s="131"/>
      <c r="G114" s="131"/>
      <c r="H114" s="131"/>
      <c r="I114" s="131"/>
      <c r="J114" s="135"/>
      <c r="K114" s="143"/>
    </row>
    <row r="115" spans="1:11" x14ac:dyDescent="0.2">
      <c r="A115" s="101" t="s">
        <v>49</v>
      </c>
      <c r="B115" s="77"/>
      <c r="C115" s="62">
        <f>SUM(D115:J115)</f>
        <v>0</v>
      </c>
      <c r="D115" s="62"/>
      <c r="E115" s="62"/>
      <c r="F115" s="62"/>
      <c r="G115" s="62"/>
      <c r="H115" s="62"/>
      <c r="I115" s="62"/>
      <c r="J115" s="117"/>
    </row>
    <row r="116" spans="1:11" ht="13.5" thickBot="1" x14ac:dyDescent="0.25">
      <c r="A116" s="124" t="s">
        <v>49</v>
      </c>
      <c r="B116" s="77" t="s">
        <v>1</v>
      </c>
      <c r="C116" s="131">
        <f t="shared" ref="C116:J116" si="27">SUBTOTAL(9,C114:C115)</f>
        <v>0</v>
      </c>
      <c r="D116" s="131">
        <f t="shared" si="27"/>
        <v>0</v>
      </c>
      <c r="E116" s="131">
        <f t="shared" si="27"/>
        <v>0</v>
      </c>
      <c r="F116" s="131">
        <f t="shared" si="27"/>
        <v>0</v>
      </c>
      <c r="G116" s="131">
        <f t="shared" si="27"/>
        <v>0</v>
      </c>
      <c r="H116" s="131">
        <f t="shared" si="27"/>
        <v>0</v>
      </c>
      <c r="I116" s="131">
        <f t="shared" si="27"/>
        <v>0</v>
      </c>
      <c r="J116" s="64">
        <f t="shared" si="27"/>
        <v>0</v>
      </c>
    </row>
    <row r="117" spans="1:11" ht="14.25" thickTop="1" thickBot="1" x14ac:dyDescent="0.25">
      <c r="A117" s="96" t="s">
        <v>86</v>
      </c>
      <c r="B117" s="91" t="s">
        <v>86</v>
      </c>
      <c r="C117" s="92">
        <f t="shared" ref="C117:J117" si="28">SUBTOTAL(9,C4:C116)</f>
        <v>0</v>
      </c>
      <c r="D117" s="92">
        <f t="shared" si="28"/>
        <v>0</v>
      </c>
      <c r="E117" s="92">
        <f t="shared" si="28"/>
        <v>0</v>
      </c>
      <c r="F117" s="92">
        <f t="shared" si="28"/>
        <v>0</v>
      </c>
      <c r="G117" s="92">
        <f t="shared" si="28"/>
        <v>0</v>
      </c>
      <c r="H117" s="92">
        <f t="shared" si="28"/>
        <v>0</v>
      </c>
      <c r="I117" s="92">
        <f t="shared" si="28"/>
        <v>0</v>
      </c>
      <c r="J117" s="68">
        <f t="shared" si="28"/>
        <v>0</v>
      </c>
    </row>
    <row r="118" spans="1:11" ht="13.5" thickTop="1" x14ac:dyDescent="0.2"/>
  </sheetData>
  <autoFilter ref="A3:A117" xr:uid="{00000000-0001-0000-0000-000000000000}">
    <sortState xmlns:xlrd2="http://schemas.microsoft.com/office/spreadsheetml/2017/richdata2" ref="A4:J117">
      <sortCondition ref="A3:A117"/>
    </sortState>
  </autoFilter>
  <mergeCells count="6">
    <mergeCell ref="B1:E1"/>
    <mergeCell ref="F1:G1"/>
    <mergeCell ref="H1:J1"/>
    <mergeCell ref="B2:E2"/>
    <mergeCell ref="F2:G2"/>
    <mergeCell ref="H2:J2"/>
  </mergeCells>
  <printOptions horizontalCentered="1"/>
  <pageMargins left="0.25" right="0.26" top="0.5" bottom="0.5" header="0.5" footer="0.25"/>
  <pageSetup scale="78" orientation="portrait" r:id="rId1"/>
  <headerFooter alignWithMargins="0">
    <oddFooter>&amp;LRevised 3/6/24&amp;CPage &amp;P of &amp;N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05D98-A9A7-481A-ADB8-61798C910A6A}">
  <sheetPr>
    <pageSetUpPr fitToPage="1"/>
  </sheetPr>
  <dimension ref="A1:J64"/>
  <sheetViews>
    <sheetView workbookViewId="0"/>
  </sheetViews>
  <sheetFormatPr defaultRowHeight="12.75" x14ac:dyDescent="0.2"/>
  <cols>
    <col min="1" max="1" width="9.85546875" customWidth="1"/>
    <col min="10" max="10" width="10.5703125" customWidth="1"/>
  </cols>
  <sheetData>
    <row r="1" spans="1:10" ht="13.5" customHeight="1" thickTop="1" thickBot="1" x14ac:dyDescent="0.25">
      <c r="A1" s="106" t="str">
        <f>Estimate!A1</f>
        <v>PROJECT:</v>
      </c>
      <c r="B1" s="154" t="str">
        <f>IF(ISBLANK(Estimate!B1),"",Estimate!B1)</f>
        <v/>
      </c>
      <c r="C1" s="154"/>
      <c r="D1" s="154"/>
      <c r="E1" s="155"/>
      <c r="F1" s="156" t="str">
        <f>Estimate!F1</f>
        <v>PREPARED BY:</v>
      </c>
      <c r="G1" s="157"/>
      <c r="H1" s="154" t="str">
        <f>IF(ISBLANK(Estimate!H1),"",Estimate!H1)</f>
        <v/>
      </c>
      <c r="I1" s="154"/>
      <c r="J1" s="158"/>
    </row>
    <row r="2" spans="1:10" ht="13.5" customHeight="1" thickTop="1" thickBot="1" x14ac:dyDescent="0.25">
      <c r="A2" s="106" t="str">
        <f>Estimate!A2</f>
        <v>UPN:</v>
      </c>
      <c r="B2" s="154" t="str">
        <f>IF(ISBLANK(Estimate!B2),"",Estimate!B2)</f>
        <v/>
      </c>
      <c r="C2" s="154"/>
      <c r="D2" s="154"/>
      <c r="E2" s="155"/>
      <c r="F2" s="156" t="str">
        <f>Estimate!F2</f>
        <v>DATE:</v>
      </c>
      <c r="G2" s="157"/>
      <c r="H2" s="209">
        <f>IF(ISBLANK(Estimate!H2),"",Estimate!H2)</f>
        <v>45657</v>
      </c>
      <c r="I2" s="209"/>
      <c r="J2" s="210"/>
    </row>
    <row r="3" spans="1:10" ht="17.25" thickTop="1" thickBot="1" x14ac:dyDescent="0.3">
      <c r="A3" s="211" t="s">
        <v>51</v>
      </c>
      <c r="B3" s="212"/>
      <c r="C3" s="212"/>
      <c r="D3" s="212"/>
      <c r="E3" s="212"/>
      <c r="F3" s="212"/>
      <c r="G3" s="212"/>
      <c r="H3" s="212"/>
      <c r="I3" s="212"/>
      <c r="J3" s="213"/>
    </row>
    <row r="4" spans="1:10" ht="13.5" thickTop="1" x14ac:dyDescent="0.2">
      <c r="A4" s="12"/>
      <c r="B4" s="214"/>
      <c r="C4" s="215"/>
      <c r="D4" s="13" t="s">
        <v>8</v>
      </c>
      <c r="E4" s="14" t="s">
        <v>84</v>
      </c>
      <c r="F4" s="14" t="s">
        <v>9</v>
      </c>
      <c r="G4" s="14"/>
      <c r="H4" s="14"/>
      <c r="I4" s="14"/>
      <c r="J4" s="15" t="s">
        <v>10</v>
      </c>
    </row>
    <row r="5" spans="1:10" x14ac:dyDescent="0.2">
      <c r="A5" s="16"/>
      <c r="B5" s="205" t="s">
        <v>44</v>
      </c>
      <c r="C5" s="216"/>
      <c r="D5" s="32">
        <f>Estimate!D117</f>
        <v>0</v>
      </c>
      <c r="E5" s="78" t="e">
        <f>D5/D22</f>
        <v>#DIV/0!</v>
      </c>
      <c r="F5" s="33"/>
      <c r="G5" s="18"/>
      <c r="H5" s="18"/>
      <c r="I5" s="18"/>
      <c r="J5" s="38">
        <f>D5*F5</f>
        <v>0</v>
      </c>
    </row>
    <row r="6" spans="1:10" x14ac:dyDescent="0.2">
      <c r="A6" s="16"/>
      <c r="B6" s="205"/>
      <c r="C6" s="216"/>
      <c r="D6" s="18"/>
      <c r="E6" s="78"/>
      <c r="F6" s="18"/>
      <c r="G6" s="18"/>
      <c r="H6" s="18"/>
      <c r="I6" s="18"/>
      <c r="J6" s="19"/>
    </row>
    <row r="7" spans="1:10" x14ac:dyDescent="0.2">
      <c r="A7" s="16"/>
      <c r="B7" s="206" t="s">
        <v>11</v>
      </c>
      <c r="C7" s="207"/>
      <c r="D7" s="32">
        <f>Estimate!E117</f>
        <v>0</v>
      </c>
      <c r="E7" s="78" t="e">
        <f>D7/D22</f>
        <v>#DIV/0!</v>
      </c>
      <c r="F7" s="33"/>
      <c r="G7" s="18"/>
      <c r="H7" s="18"/>
      <c r="I7" s="18"/>
      <c r="J7" s="38">
        <f>D7*F7</f>
        <v>0</v>
      </c>
    </row>
    <row r="8" spans="1:10" x14ac:dyDescent="0.2">
      <c r="A8" s="16"/>
      <c r="B8" s="205"/>
      <c r="C8" s="216"/>
      <c r="D8" s="17"/>
      <c r="E8" s="78"/>
      <c r="F8" s="18"/>
      <c r="G8" s="18"/>
      <c r="H8" s="18"/>
      <c r="I8" s="18"/>
      <c r="J8" s="19"/>
    </row>
    <row r="9" spans="1:10" x14ac:dyDescent="0.2">
      <c r="A9" s="16"/>
      <c r="B9" s="206" t="s">
        <v>12</v>
      </c>
      <c r="C9" s="207"/>
      <c r="D9" s="32">
        <f>Estimate!F117</f>
        <v>0</v>
      </c>
      <c r="E9" s="78" t="e">
        <f>D9/D22</f>
        <v>#DIV/0!</v>
      </c>
      <c r="F9" s="33"/>
      <c r="G9" s="18"/>
      <c r="H9" s="18"/>
      <c r="I9" s="18"/>
      <c r="J9" s="38">
        <f>D9*F9</f>
        <v>0</v>
      </c>
    </row>
    <row r="10" spans="1:10" x14ac:dyDescent="0.2">
      <c r="A10" s="20"/>
      <c r="B10" s="205"/>
      <c r="C10" s="216"/>
      <c r="D10" s="21"/>
      <c r="E10" s="79"/>
      <c r="F10" s="22"/>
      <c r="G10" s="22"/>
      <c r="H10" s="22"/>
      <c r="I10" s="22"/>
      <c r="J10" s="23"/>
    </row>
    <row r="11" spans="1:10" x14ac:dyDescent="0.2">
      <c r="A11" s="16"/>
      <c r="B11" s="206" t="s">
        <v>13</v>
      </c>
      <c r="C11" s="207"/>
      <c r="D11" s="32">
        <f>Estimate!G117</f>
        <v>0</v>
      </c>
      <c r="E11" s="78" t="e">
        <f>D11/D22</f>
        <v>#DIV/0!</v>
      </c>
      <c r="F11" s="33"/>
      <c r="G11" s="18"/>
      <c r="H11" s="18"/>
      <c r="I11" s="18"/>
      <c r="J11" s="38">
        <f>D11*F11</f>
        <v>0</v>
      </c>
    </row>
    <row r="12" spans="1:10" x14ac:dyDescent="0.2">
      <c r="A12" s="24"/>
      <c r="B12" s="208"/>
      <c r="C12" s="216"/>
      <c r="D12" s="25"/>
      <c r="E12" s="80"/>
      <c r="F12" s="26"/>
      <c r="G12" s="26"/>
      <c r="H12" s="26"/>
      <c r="I12" s="26"/>
      <c r="J12" s="27"/>
    </row>
    <row r="13" spans="1:10" x14ac:dyDescent="0.2">
      <c r="A13" s="16"/>
      <c r="B13" s="206" t="s">
        <v>53</v>
      </c>
      <c r="C13" s="207"/>
      <c r="D13" s="32">
        <f>Estimate!H117</f>
        <v>0</v>
      </c>
      <c r="E13" s="78" t="e">
        <f>D13/D22</f>
        <v>#DIV/0!</v>
      </c>
      <c r="F13" s="33"/>
      <c r="G13" s="18"/>
      <c r="H13" s="18"/>
      <c r="I13" s="18"/>
      <c r="J13" s="38">
        <f>D13*F13</f>
        <v>0</v>
      </c>
    </row>
    <row r="14" spans="1:10" x14ac:dyDescent="0.2">
      <c r="A14" s="16"/>
      <c r="B14" s="205"/>
      <c r="C14" s="216"/>
      <c r="D14" s="17"/>
      <c r="E14" s="78"/>
      <c r="F14" s="18"/>
      <c r="G14" s="18"/>
      <c r="H14" s="18"/>
      <c r="I14" s="18"/>
      <c r="J14" s="19"/>
    </row>
    <row r="15" spans="1:10" x14ac:dyDescent="0.2">
      <c r="A15" s="16"/>
      <c r="B15" s="206" t="s">
        <v>32</v>
      </c>
      <c r="C15" s="207"/>
      <c r="D15" s="32">
        <f>Estimate!I117</f>
        <v>0</v>
      </c>
      <c r="E15" s="78" t="e">
        <f>D15/D22</f>
        <v>#DIV/0!</v>
      </c>
      <c r="F15" s="33"/>
      <c r="G15" s="18"/>
      <c r="H15" s="18"/>
      <c r="I15" s="18"/>
      <c r="J15" s="38">
        <f>D15*F15</f>
        <v>0</v>
      </c>
    </row>
    <row r="16" spans="1:10" x14ac:dyDescent="0.2">
      <c r="A16" s="16"/>
      <c r="B16" s="205"/>
      <c r="C16" s="216"/>
      <c r="D16" s="17"/>
      <c r="E16" s="78"/>
      <c r="F16" s="18"/>
      <c r="G16" s="18"/>
      <c r="H16" s="18"/>
      <c r="I16" s="18"/>
      <c r="J16" s="19"/>
    </row>
    <row r="17" spans="1:10" x14ac:dyDescent="0.2">
      <c r="A17" s="16"/>
      <c r="B17" s="205" t="s">
        <v>14</v>
      </c>
      <c r="C17" s="216"/>
      <c r="D17" s="32">
        <f>Estimate!J117</f>
        <v>0</v>
      </c>
      <c r="E17" s="78" t="e">
        <f>D17/D22</f>
        <v>#DIV/0!</v>
      </c>
      <c r="F17" s="33"/>
      <c r="G17" s="18"/>
      <c r="H17" s="18"/>
      <c r="I17" s="18"/>
      <c r="J17" s="38">
        <f>D17*F17</f>
        <v>0</v>
      </c>
    </row>
    <row r="18" spans="1:10" x14ac:dyDescent="0.2">
      <c r="A18" s="16"/>
      <c r="B18" s="205"/>
      <c r="C18" s="216"/>
      <c r="D18" s="17"/>
      <c r="E18" s="78"/>
      <c r="F18" s="18"/>
      <c r="G18" s="18"/>
      <c r="H18" s="18"/>
      <c r="I18" s="18"/>
      <c r="J18" s="19"/>
    </row>
    <row r="19" spans="1:10" x14ac:dyDescent="0.2">
      <c r="A19" s="16"/>
      <c r="B19" s="205"/>
      <c r="C19" s="216"/>
      <c r="D19" s="32"/>
      <c r="E19" s="78"/>
      <c r="F19" s="33"/>
      <c r="G19" s="18"/>
      <c r="H19" s="18"/>
      <c r="I19" s="18"/>
      <c r="J19" s="38"/>
    </row>
    <row r="20" spans="1:10" x14ac:dyDescent="0.2">
      <c r="A20" s="16"/>
      <c r="B20" s="205"/>
      <c r="C20" s="216"/>
      <c r="D20" s="17"/>
      <c r="E20" s="78"/>
      <c r="F20" s="18"/>
      <c r="G20" s="18"/>
      <c r="H20" s="18"/>
      <c r="I20" s="18"/>
      <c r="J20" s="19"/>
    </row>
    <row r="21" spans="1:10" ht="13.5" thickBot="1" x14ac:dyDescent="0.25">
      <c r="A21" s="28"/>
      <c r="B21" s="194"/>
      <c r="C21" s="217"/>
      <c r="D21" s="29"/>
      <c r="E21" s="81"/>
      <c r="F21" s="30"/>
      <c r="G21" s="30"/>
      <c r="H21" s="30"/>
      <c r="I21" s="30"/>
      <c r="J21" s="31"/>
    </row>
    <row r="22" spans="1:10" ht="13.5" thickTop="1" x14ac:dyDescent="0.2">
      <c r="A22" s="218"/>
      <c r="B22" s="195" t="s">
        <v>2</v>
      </c>
      <c r="C22" s="219"/>
      <c r="D22" s="34">
        <f>SUM(D6:D20)</f>
        <v>0</v>
      </c>
      <c r="E22" s="220"/>
      <c r="F22" s="220"/>
      <c r="G22" s="220"/>
      <c r="H22" s="220"/>
      <c r="I22" s="220"/>
      <c r="J22" s="35"/>
    </row>
    <row r="23" spans="1:10" x14ac:dyDescent="0.2">
      <c r="A23" s="221"/>
      <c r="B23" s="222"/>
      <c r="C23" s="223"/>
      <c r="D23" s="224"/>
      <c r="E23" s="197" t="s">
        <v>15</v>
      </c>
      <c r="F23" s="198"/>
      <c r="G23" s="198"/>
      <c r="H23" s="198"/>
      <c r="I23" s="199"/>
      <c r="J23" s="36">
        <f>SUM(J5:J19)</f>
        <v>0</v>
      </c>
    </row>
    <row r="24" spans="1:10" ht="13.5" thickBot="1" x14ac:dyDescent="0.25">
      <c r="A24" s="200" t="s">
        <v>16</v>
      </c>
      <c r="B24" s="225"/>
      <c r="C24" s="226"/>
      <c r="D24" s="227">
        <v>1.7</v>
      </c>
      <c r="E24" s="201" t="s">
        <v>17</v>
      </c>
      <c r="F24" s="202"/>
      <c r="G24" s="202"/>
      <c r="H24" s="202"/>
      <c r="I24" s="203"/>
      <c r="J24" s="37">
        <f>J23*D24</f>
        <v>0</v>
      </c>
    </row>
    <row r="25" spans="1:10" ht="14.25" thickTop="1" thickBot="1" x14ac:dyDescent="0.25">
      <c r="A25" s="174" t="s">
        <v>18</v>
      </c>
      <c r="B25" s="175"/>
      <c r="C25" s="175"/>
      <c r="D25" s="175"/>
      <c r="E25" s="175"/>
      <c r="F25" s="175"/>
      <c r="G25" s="175"/>
      <c r="H25" s="175"/>
      <c r="I25" s="204"/>
      <c r="J25" s="39">
        <f>SUM(J23:J24)</f>
        <v>0</v>
      </c>
    </row>
    <row r="26" spans="1:10" ht="14.25" thickTop="1" thickBot="1" x14ac:dyDescent="0.25">
      <c r="A26" s="9"/>
      <c r="E26" s="7"/>
      <c r="F26" s="7"/>
      <c r="G26" s="7"/>
      <c r="H26" s="7"/>
      <c r="I26" s="7"/>
      <c r="J26" s="8"/>
    </row>
    <row r="27" spans="1:10" ht="14.25" thickTop="1" thickBot="1" x14ac:dyDescent="0.25">
      <c r="A27" s="177" t="s">
        <v>19</v>
      </c>
      <c r="B27" s="178"/>
      <c r="C27" s="178"/>
      <c r="D27" s="178"/>
      <c r="E27" s="178"/>
      <c r="F27" s="178"/>
      <c r="G27" s="178"/>
      <c r="H27" s="178"/>
      <c r="I27" s="178"/>
      <c r="J27" s="179"/>
    </row>
    <row r="28" spans="1:10" ht="13.5" customHeight="1" thickTop="1" x14ac:dyDescent="0.2">
      <c r="A28" s="59"/>
      <c r="B28" s="229" t="s">
        <v>83</v>
      </c>
      <c r="C28" s="196"/>
      <c r="D28" s="69"/>
      <c r="E28" s="69"/>
      <c r="F28" s="69"/>
      <c r="G28" s="69"/>
      <c r="H28" s="70"/>
      <c r="I28" s="71"/>
      <c r="J28" s="72">
        <v>0</v>
      </c>
    </row>
    <row r="29" spans="1:10" x14ac:dyDescent="0.2">
      <c r="A29" s="11"/>
      <c r="B29" s="188" t="s">
        <v>20</v>
      </c>
      <c r="C29" s="187"/>
      <c r="D29" s="45" t="s">
        <v>8</v>
      </c>
      <c r="E29" s="46"/>
      <c r="F29" s="46" t="s">
        <v>21</v>
      </c>
      <c r="G29" s="75">
        <v>10</v>
      </c>
      <c r="H29" s="46"/>
      <c r="I29" s="47"/>
      <c r="J29" s="38">
        <f>(E29*G29)</f>
        <v>0</v>
      </c>
    </row>
    <row r="30" spans="1:10" x14ac:dyDescent="0.2">
      <c r="A30" s="73"/>
      <c r="B30" s="228" t="s">
        <v>61</v>
      </c>
      <c r="C30" s="228"/>
      <c r="D30" s="48" t="s">
        <v>22</v>
      </c>
      <c r="E30" s="49"/>
      <c r="F30" s="49" t="s">
        <v>23</v>
      </c>
      <c r="G30" s="74">
        <v>400</v>
      </c>
      <c r="H30" s="49"/>
      <c r="I30" s="50"/>
      <c r="J30" s="38">
        <f t="shared" ref="J30:J36" si="0">(E30*G30)</f>
        <v>0</v>
      </c>
    </row>
    <row r="31" spans="1:10" x14ac:dyDescent="0.2">
      <c r="A31" s="11"/>
      <c r="B31" s="228" t="s">
        <v>24</v>
      </c>
      <c r="C31" s="228"/>
      <c r="D31" s="17" t="s">
        <v>25</v>
      </c>
      <c r="E31" s="18"/>
      <c r="F31" s="50" t="s">
        <v>87</v>
      </c>
      <c r="G31" s="82">
        <v>271</v>
      </c>
      <c r="H31" s="230" t="s">
        <v>88</v>
      </c>
      <c r="I31" s="50"/>
      <c r="J31" s="38">
        <f t="shared" si="0"/>
        <v>0</v>
      </c>
    </row>
    <row r="32" spans="1:10" x14ac:dyDescent="0.2">
      <c r="A32" s="11"/>
      <c r="B32" s="188" t="s">
        <v>43</v>
      </c>
      <c r="C32" s="187"/>
      <c r="D32" s="45" t="s">
        <v>27</v>
      </c>
      <c r="E32" s="46"/>
      <c r="F32" s="46" t="s">
        <v>28</v>
      </c>
      <c r="G32" s="102">
        <v>0.7</v>
      </c>
      <c r="H32" s="231" t="s">
        <v>88</v>
      </c>
      <c r="I32" s="47"/>
      <c r="J32" s="38">
        <f t="shared" si="0"/>
        <v>0</v>
      </c>
    </row>
    <row r="33" spans="1:10" x14ac:dyDescent="0.2">
      <c r="A33" s="11"/>
      <c r="B33" s="228" t="s">
        <v>29</v>
      </c>
      <c r="C33" s="228"/>
      <c r="D33" s="48" t="s">
        <v>30</v>
      </c>
      <c r="E33" s="49"/>
      <c r="F33" s="49" t="s">
        <v>31</v>
      </c>
      <c r="G33" s="74">
        <v>600</v>
      </c>
      <c r="H33" s="49"/>
      <c r="I33" s="50"/>
      <c r="J33" s="38">
        <f t="shared" si="0"/>
        <v>0</v>
      </c>
    </row>
    <row r="34" spans="1:10" x14ac:dyDescent="0.2">
      <c r="A34" s="11"/>
      <c r="B34" s="188" t="s">
        <v>85</v>
      </c>
      <c r="C34" s="187"/>
      <c r="D34" s="17" t="s">
        <v>25</v>
      </c>
      <c r="E34" s="18"/>
      <c r="F34" s="18" t="s">
        <v>26</v>
      </c>
      <c r="G34" s="115">
        <v>118.8</v>
      </c>
      <c r="H34" s="232" t="s">
        <v>88</v>
      </c>
      <c r="I34" s="47"/>
      <c r="J34" s="38">
        <f t="shared" si="0"/>
        <v>0</v>
      </c>
    </row>
    <row r="35" spans="1:10" x14ac:dyDescent="0.2">
      <c r="A35" s="11"/>
      <c r="B35" s="188" t="s">
        <v>100</v>
      </c>
      <c r="C35" s="187"/>
      <c r="D35" s="17" t="s">
        <v>25</v>
      </c>
      <c r="E35" s="18"/>
      <c r="F35" s="18" t="s">
        <v>26</v>
      </c>
      <c r="G35" s="114">
        <v>68</v>
      </c>
      <c r="H35" s="233" t="s">
        <v>88</v>
      </c>
      <c r="I35" s="51"/>
      <c r="J35" s="38">
        <f t="shared" si="0"/>
        <v>0</v>
      </c>
    </row>
    <row r="36" spans="1:10" x14ac:dyDescent="0.2">
      <c r="A36" s="11"/>
      <c r="B36" s="188" t="s">
        <v>101</v>
      </c>
      <c r="C36" s="187"/>
      <c r="D36" s="17" t="s">
        <v>25</v>
      </c>
      <c r="E36" s="18"/>
      <c r="F36" s="18" t="s">
        <v>26</v>
      </c>
      <c r="G36" s="115">
        <v>51</v>
      </c>
      <c r="H36" s="46"/>
      <c r="I36" s="51"/>
      <c r="J36" s="38">
        <f t="shared" si="0"/>
        <v>0</v>
      </c>
    </row>
    <row r="37" spans="1:10" x14ac:dyDescent="0.2">
      <c r="A37" s="11"/>
      <c r="B37" s="188" t="s">
        <v>32</v>
      </c>
      <c r="C37" s="187"/>
      <c r="D37" s="17"/>
      <c r="E37" s="50"/>
      <c r="F37" s="18"/>
      <c r="G37" s="116"/>
      <c r="H37" s="49"/>
      <c r="I37" s="51"/>
      <c r="J37" s="38"/>
    </row>
    <row r="38" spans="1:10" x14ac:dyDescent="0.2">
      <c r="A38" s="11"/>
      <c r="B38" s="188"/>
      <c r="C38" s="187"/>
      <c r="D38" s="17"/>
      <c r="E38" s="50"/>
      <c r="F38" s="18"/>
      <c r="G38" s="50"/>
      <c r="H38" s="49"/>
      <c r="I38" s="51"/>
      <c r="J38" s="19"/>
    </row>
    <row r="39" spans="1:10" ht="13.5" thickBot="1" x14ac:dyDescent="0.25">
      <c r="A39" s="189" t="s">
        <v>102</v>
      </c>
      <c r="B39" s="190"/>
      <c r="C39" s="190"/>
      <c r="D39" s="190"/>
      <c r="E39" s="190"/>
      <c r="F39" s="190"/>
      <c r="G39" s="190"/>
      <c r="H39" s="190"/>
      <c r="I39" s="191"/>
      <c r="J39" s="41">
        <f>SUM(J28:J38)</f>
        <v>0</v>
      </c>
    </row>
    <row r="40" spans="1:10" ht="14.25" thickTop="1" thickBot="1" x14ac:dyDescent="0.25">
      <c r="A40" s="177" t="s">
        <v>33</v>
      </c>
      <c r="B40" s="178"/>
      <c r="C40" s="178"/>
      <c r="D40" s="178"/>
      <c r="E40" s="178"/>
      <c r="F40" s="178"/>
      <c r="G40" s="178"/>
      <c r="H40" s="178"/>
      <c r="I40" s="178"/>
      <c r="J40" s="179"/>
    </row>
    <row r="41" spans="1:10" ht="13.5" thickTop="1" x14ac:dyDescent="0.2">
      <c r="A41" s="10"/>
      <c r="B41" s="192" t="s">
        <v>54</v>
      </c>
      <c r="C41" s="192"/>
      <c r="D41" s="192"/>
      <c r="E41" s="192"/>
      <c r="F41" s="192"/>
      <c r="G41" s="192"/>
      <c r="H41" s="192"/>
      <c r="I41" s="193"/>
      <c r="J41" s="43"/>
    </row>
    <row r="42" spans="1:10" x14ac:dyDescent="0.2">
      <c r="A42" s="11"/>
      <c r="B42" s="180" t="s">
        <v>55</v>
      </c>
      <c r="C42" s="180"/>
      <c r="D42" s="180"/>
      <c r="E42" s="180"/>
      <c r="F42" s="180"/>
      <c r="G42" s="180"/>
      <c r="H42" s="180"/>
      <c r="I42" s="181"/>
      <c r="J42" s="44"/>
    </row>
    <row r="43" spans="1:10" x14ac:dyDescent="0.2">
      <c r="A43" s="11"/>
      <c r="B43" s="180" t="s">
        <v>34</v>
      </c>
      <c r="C43" s="180"/>
      <c r="D43" s="180"/>
      <c r="E43" s="180"/>
      <c r="F43" s="180"/>
      <c r="G43" s="180"/>
      <c r="H43" s="180"/>
      <c r="I43" s="181"/>
      <c r="J43" s="38"/>
    </row>
    <row r="44" spans="1:10" x14ac:dyDescent="0.2">
      <c r="A44" s="11"/>
      <c r="B44" s="180" t="s">
        <v>35</v>
      </c>
      <c r="C44" s="180"/>
      <c r="D44" s="180"/>
      <c r="E44" s="180"/>
      <c r="F44" s="180"/>
      <c r="G44" s="180"/>
      <c r="H44" s="180"/>
      <c r="I44" s="181"/>
      <c r="J44" s="44"/>
    </row>
    <row r="45" spans="1:10" x14ac:dyDescent="0.2">
      <c r="A45" s="11"/>
      <c r="B45" s="180" t="s">
        <v>56</v>
      </c>
      <c r="C45" s="180"/>
      <c r="D45" s="180"/>
      <c r="E45" s="180"/>
      <c r="F45" s="180"/>
      <c r="G45" s="180"/>
      <c r="H45" s="180"/>
      <c r="I45" s="181"/>
      <c r="J45" s="38"/>
    </row>
    <row r="46" spans="1:10" x14ac:dyDescent="0.2">
      <c r="A46" s="11"/>
      <c r="B46" s="180" t="s">
        <v>36</v>
      </c>
      <c r="C46" s="180"/>
      <c r="D46" s="180"/>
      <c r="E46" s="180"/>
      <c r="F46" s="180"/>
      <c r="G46" s="180"/>
      <c r="H46" s="180"/>
      <c r="I46" s="181"/>
      <c r="J46" s="44"/>
    </row>
    <row r="47" spans="1:10" x14ac:dyDescent="0.2">
      <c r="A47" s="11"/>
      <c r="B47" s="180" t="s">
        <v>37</v>
      </c>
      <c r="C47" s="180"/>
      <c r="D47" s="180"/>
      <c r="E47" s="180"/>
      <c r="F47" s="180"/>
      <c r="G47" s="180"/>
      <c r="H47" s="180"/>
      <c r="I47" s="181"/>
      <c r="J47" s="38"/>
    </row>
    <row r="48" spans="1:10" x14ac:dyDescent="0.2">
      <c r="A48" s="11"/>
      <c r="B48" s="180" t="s">
        <v>63</v>
      </c>
      <c r="C48" s="180"/>
      <c r="D48" s="180"/>
      <c r="E48" s="180"/>
      <c r="F48" s="180"/>
      <c r="G48" s="180"/>
      <c r="H48" s="180"/>
      <c r="I48" s="181"/>
      <c r="J48" s="44"/>
    </row>
    <row r="49" spans="1:10" x14ac:dyDescent="0.2">
      <c r="A49" s="59"/>
      <c r="B49" s="180" t="s">
        <v>57</v>
      </c>
      <c r="C49" s="180"/>
      <c r="D49" s="180"/>
      <c r="E49" s="180"/>
      <c r="F49" s="180"/>
      <c r="G49" s="180"/>
      <c r="H49" s="180"/>
      <c r="I49" s="181"/>
      <c r="J49" s="38"/>
    </row>
    <row r="50" spans="1:10" x14ac:dyDescent="0.2">
      <c r="A50" s="11"/>
      <c r="B50" s="180" t="s">
        <v>38</v>
      </c>
      <c r="C50" s="180"/>
      <c r="D50" s="180"/>
      <c r="E50" s="180"/>
      <c r="F50" s="180"/>
      <c r="G50" s="180"/>
      <c r="H50" s="180"/>
      <c r="I50" s="181"/>
      <c r="J50" s="38"/>
    </row>
    <row r="51" spans="1:10" x14ac:dyDescent="0.2">
      <c r="A51" s="11"/>
      <c r="B51" s="180" t="s">
        <v>108</v>
      </c>
      <c r="C51" s="180"/>
      <c r="D51" s="180"/>
      <c r="E51" s="180"/>
      <c r="F51" s="180"/>
      <c r="G51" s="180"/>
      <c r="H51" s="180"/>
      <c r="I51" s="181"/>
      <c r="J51" s="38"/>
    </row>
    <row r="52" spans="1:10" x14ac:dyDescent="0.2">
      <c r="A52" s="60"/>
      <c r="B52" s="180" t="s">
        <v>60</v>
      </c>
      <c r="C52" s="180"/>
      <c r="D52" s="180"/>
      <c r="E52" s="180"/>
      <c r="F52" s="180"/>
      <c r="G52" s="180"/>
      <c r="H52" s="180"/>
      <c r="I52" s="181"/>
      <c r="J52" s="38"/>
    </row>
    <row r="53" spans="1:10" x14ac:dyDescent="0.2">
      <c r="A53" s="11"/>
      <c r="B53" s="180" t="s">
        <v>32</v>
      </c>
      <c r="C53" s="180"/>
      <c r="D53" s="180"/>
      <c r="E53" s="180"/>
      <c r="F53" s="180"/>
      <c r="G53" s="180"/>
      <c r="H53" s="180"/>
      <c r="I53" s="181"/>
      <c r="J53" s="38"/>
    </row>
    <row r="54" spans="1:10" x14ac:dyDescent="0.2">
      <c r="A54" s="11"/>
      <c r="B54" s="180" t="s">
        <v>62</v>
      </c>
      <c r="C54" s="180"/>
      <c r="D54" s="180"/>
      <c r="E54" s="180"/>
      <c r="F54" s="180"/>
      <c r="G54" s="180"/>
      <c r="H54" s="180"/>
      <c r="I54" s="181"/>
      <c r="J54" s="38"/>
    </row>
    <row r="55" spans="1:10" x14ac:dyDescent="0.2">
      <c r="A55" s="11"/>
      <c r="B55" s="180"/>
      <c r="C55" s="180"/>
      <c r="D55" s="180"/>
      <c r="E55" s="180"/>
      <c r="F55" s="180"/>
      <c r="G55" s="180"/>
      <c r="H55" s="180"/>
      <c r="I55" s="181"/>
      <c r="J55" s="38"/>
    </row>
    <row r="56" spans="1:10" ht="13.5" thickBot="1" x14ac:dyDescent="0.25">
      <c r="A56" s="58"/>
      <c r="B56" s="182"/>
      <c r="C56" s="182"/>
      <c r="D56" s="182"/>
      <c r="E56" s="182"/>
      <c r="F56" s="182"/>
      <c r="G56" s="182"/>
      <c r="H56" s="182"/>
      <c r="I56" s="183"/>
      <c r="J56" s="38"/>
    </row>
    <row r="57" spans="1:10" ht="14.25" thickTop="1" thickBot="1" x14ac:dyDescent="0.25">
      <c r="A57" s="184" t="s">
        <v>42</v>
      </c>
      <c r="B57" s="185"/>
      <c r="C57" s="185"/>
      <c r="D57" s="185"/>
      <c r="E57" s="185"/>
      <c r="F57" s="185"/>
      <c r="G57" s="185"/>
      <c r="H57" s="185"/>
      <c r="I57" s="186"/>
      <c r="J57" s="42">
        <f>SUM(J41:J56)</f>
        <v>0</v>
      </c>
    </row>
    <row r="58" spans="1:10" ht="14.25" thickTop="1" thickBot="1" x14ac:dyDescent="0.25">
      <c r="A58" s="177" t="s">
        <v>39</v>
      </c>
      <c r="B58" s="178"/>
      <c r="C58" s="178"/>
      <c r="D58" s="178"/>
      <c r="E58" s="178"/>
      <c r="F58" s="178"/>
      <c r="G58" s="178"/>
      <c r="H58" s="178"/>
      <c r="I58" s="178"/>
      <c r="J58" s="179"/>
    </row>
    <row r="59" spans="1:10" ht="13.5" thickTop="1" x14ac:dyDescent="0.2">
      <c r="A59" s="10"/>
      <c r="B59" s="166" t="s">
        <v>103</v>
      </c>
      <c r="C59" s="167"/>
      <c r="D59" s="167"/>
      <c r="E59" s="167"/>
      <c r="F59" s="167"/>
      <c r="G59" s="167"/>
      <c r="H59" s="167"/>
      <c r="I59" s="168"/>
      <c r="J59" s="40">
        <f>J25</f>
        <v>0</v>
      </c>
    </row>
    <row r="60" spans="1:10" x14ac:dyDescent="0.2">
      <c r="A60" s="11"/>
      <c r="B60" s="169" t="s">
        <v>104</v>
      </c>
      <c r="C60" s="170"/>
      <c r="D60" s="170"/>
      <c r="E60" s="170"/>
      <c r="F60" s="170"/>
      <c r="G60" s="170"/>
      <c r="H60" s="170"/>
      <c r="I60" s="171"/>
      <c r="J60" s="38">
        <f>J39</f>
        <v>0</v>
      </c>
    </row>
    <row r="61" spans="1:10" x14ac:dyDescent="0.2">
      <c r="A61" s="11"/>
      <c r="B61" s="170" t="s">
        <v>40</v>
      </c>
      <c r="C61" s="170"/>
      <c r="D61" s="170"/>
      <c r="E61" s="170"/>
      <c r="F61" s="170"/>
      <c r="G61" s="170"/>
      <c r="H61" s="170"/>
      <c r="I61" s="171"/>
      <c r="J61" s="38">
        <f>J57</f>
        <v>0</v>
      </c>
    </row>
    <row r="62" spans="1:10" ht="13.5" thickBot="1" x14ac:dyDescent="0.25">
      <c r="A62" s="58"/>
      <c r="B62" s="172" t="s">
        <v>58</v>
      </c>
      <c r="C62" s="172"/>
      <c r="D62" s="172"/>
      <c r="E62" s="172"/>
      <c r="F62" s="172"/>
      <c r="G62" s="172"/>
      <c r="H62" s="172"/>
      <c r="I62" s="173"/>
      <c r="J62" s="38">
        <f>(0.12*J59)</f>
        <v>0</v>
      </c>
    </row>
    <row r="63" spans="1:10" ht="14.25" thickTop="1" thickBot="1" x14ac:dyDescent="0.25">
      <c r="A63" s="174" t="s">
        <v>41</v>
      </c>
      <c r="B63" s="175"/>
      <c r="C63" s="175"/>
      <c r="D63" s="175"/>
      <c r="E63" s="175"/>
      <c r="F63" s="175"/>
      <c r="G63" s="175"/>
      <c r="H63" s="175"/>
      <c r="I63" s="176"/>
      <c r="J63" s="42">
        <f>SUM(J59:J62)</f>
        <v>0</v>
      </c>
    </row>
    <row r="64" spans="1:10" ht="13.5" thickTop="1" x14ac:dyDescent="0.2"/>
  </sheetData>
  <mergeCells count="65">
    <mergeCell ref="B8:C8"/>
    <mergeCell ref="B1:E1"/>
    <mergeCell ref="F1:G1"/>
    <mergeCell ref="H1:J1"/>
    <mergeCell ref="B2:E2"/>
    <mergeCell ref="F2:G2"/>
    <mergeCell ref="H2:J2"/>
    <mergeCell ref="A3:J3"/>
    <mergeCell ref="B4:C4"/>
    <mergeCell ref="B5:C5"/>
    <mergeCell ref="B6:C6"/>
    <mergeCell ref="B7:C7"/>
    <mergeCell ref="B20:C20"/>
    <mergeCell ref="B9:C9"/>
    <mergeCell ref="B10:C10"/>
    <mergeCell ref="B11:C11"/>
    <mergeCell ref="B12:C12"/>
    <mergeCell ref="B13:C13"/>
    <mergeCell ref="B14:C14"/>
    <mergeCell ref="B15:C15"/>
    <mergeCell ref="B16:C16"/>
    <mergeCell ref="B17:C17"/>
    <mergeCell ref="B18:C18"/>
    <mergeCell ref="B19:C19"/>
    <mergeCell ref="B34:C34"/>
    <mergeCell ref="B21:C21"/>
    <mergeCell ref="B22:C22"/>
    <mergeCell ref="B23:C23"/>
    <mergeCell ref="E23:I23"/>
    <mergeCell ref="A24:C24"/>
    <mergeCell ref="E24:I24"/>
    <mergeCell ref="A25:I25"/>
    <mergeCell ref="A27:J27"/>
    <mergeCell ref="B28:C28"/>
    <mergeCell ref="B29:C29"/>
    <mergeCell ref="B32:C32"/>
    <mergeCell ref="B46:I46"/>
    <mergeCell ref="B35:C35"/>
    <mergeCell ref="B36:C36"/>
    <mergeCell ref="B37:C37"/>
    <mergeCell ref="B38:C38"/>
    <mergeCell ref="A39:I39"/>
    <mergeCell ref="A40:J40"/>
    <mergeCell ref="B41:I41"/>
    <mergeCell ref="B42:I42"/>
    <mergeCell ref="B43:I43"/>
    <mergeCell ref="B44:I44"/>
    <mergeCell ref="B45:I45"/>
    <mergeCell ref="A58:J58"/>
    <mergeCell ref="B47:I47"/>
    <mergeCell ref="B48:I48"/>
    <mergeCell ref="B49:I49"/>
    <mergeCell ref="B50:I50"/>
    <mergeCell ref="B51:I51"/>
    <mergeCell ref="B52:I52"/>
    <mergeCell ref="B53:I53"/>
    <mergeCell ref="B54:I54"/>
    <mergeCell ref="B55:I55"/>
    <mergeCell ref="B56:I56"/>
    <mergeCell ref="A57:I57"/>
    <mergeCell ref="B59:I59"/>
    <mergeCell ref="B60:I60"/>
    <mergeCell ref="B61:I61"/>
    <mergeCell ref="B62:I62"/>
    <mergeCell ref="A63:I63"/>
  </mergeCells>
  <hyperlinks>
    <hyperlink ref="H32" r:id="rId1" xr:uid="{8574966F-06E4-4FAC-BD22-D35D8AAF40DF}"/>
    <hyperlink ref="H34" r:id="rId2" xr:uid="{23730031-FFFC-4220-8BC1-C4BC928EBEE8}"/>
    <hyperlink ref="H35" r:id="rId3" xr:uid="{74A92B7D-58E5-4513-A881-5B53584C9E3B}"/>
    <hyperlink ref="H31" r:id="rId4" xr:uid="{6CBD80CA-900A-453C-9DF5-EB066627B616}"/>
  </hyperlinks>
  <pageMargins left="0.75" right="0.75" top="0.75" bottom="0.5" header="0.5" footer="0.5"/>
  <pageSetup scale="87" orientation="portrait" r:id="rId5"/>
  <legacy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E0599038DFED5449D2069CB1BFA39E2" ma:contentTypeVersion="15" ma:contentTypeDescription="Create a new document." ma:contentTypeScope="" ma:versionID="ed648f7b8f80572f64c5bbd7c6ff2034">
  <xsd:schema xmlns:xsd="http://www.w3.org/2001/XMLSchema" xmlns:xs="http://www.w3.org/2001/XMLSchema" xmlns:p="http://schemas.microsoft.com/office/2006/metadata/properties" xmlns:ns2="9d2fc122-75e3-4819-ba3f-7147fc4d3e56" xmlns:ns3="3e7857ce-0357-4c7b-95b3-f23f2a0ed7a5" targetNamespace="http://schemas.microsoft.com/office/2006/metadata/properties" ma:root="true" ma:fieldsID="01021cfa34423a6c033c4d5d71407e6b" ns2:_="" ns3:_="">
    <xsd:import namespace="9d2fc122-75e3-4819-ba3f-7147fc4d3e56"/>
    <xsd:import namespace="3e7857ce-0357-4c7b-95b3-f23f2a0ed7a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2fc122-75e3-4819-ba3f-7147fc4d3e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Location" ma:index="11" nillable="true" ma:displayName="Location" ma:indexed="true" ma:internalName="MediaServiceLocatio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c2d29e1d-706b-42ea-ac72-534a98eff5c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857ce-0357-4c7b-95b3-f23f2a0ed7a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81afada8-cb19-4b6f-b304-0a1b532a927d}" ma:internalName="TaxCatchAll" ma:showField="CatchAllData" ma:web="3e7857ce-0357-4c7b-95b3-f23f2a0ed7a5">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e7857ce-0357-4c7b-95b3-f23f2a0ed7a5" xsi:nil="true"/>
    <lcf76f155ced4ddcb4097134ff3c332f xmlns="9d2fc122-75e3-4819-ba3f-7147fc4d3e5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36D6D15-2733-4098-B291-B84A187C91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2fc122-75e3-4819-ba3f-7147fc4d3e56"/>
    <ds:schemaRef ds:uri="3e7857ce-0357-4c7b-95b3-f23f2a0ed7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2685B89-F730-412E-AFD3-A27044CE04C4}">
  <ds:schemaRefs>
    <ds:schemaRef ds:uri="http://schemas.microsoft.com/sharepoint/v3/contenttype/forms"/>
  </ds:schemaRefs>
</ds:datastoreItem>
</file>

<file path=customXml/itemProps3.xml><?xml version="1.0" encoding="utf-8"?>
<ds:datastoreItem xmlns:ds="http://schemas.openxmlformats.org/officeDocument/2006/customXml" ds:itemID="{330B737F-311D-4704-B8B9-3FC4330D530D}">
  <ds:schemaRefs>
    <ds:schemaRef ds:uri="http://schemas.microsoft.com/office/2006/metadata/properties"/>
    <ds:schemaRef ds:uri="http://schemas.microsoft.com/office/infopath/2007/PartnerControls"/>
    <ds:schemaRef ds:uri="3e7857ce-0357-4c7b-95b3-f23f2a0ed7a5"/>
    <ds:schemaRef ds:uri="9d2fc122-75e3-4819-ba3f-7147fc4d3e5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Notes</vt:lpstr>
      <vt:lpstr>Estimate</vt:lpstr>
      <vt:lpstr>Summary</vt:lpstr>
      <vt:lpstr>Estimate!Print_Area</vt:lpstr>
      <vt:lpstr>Summary!Print_Area</vt:lpstr>
      <vt:lpstr>Estimate!Print_Titles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2024-03-05T23:03:15Z</dcterms:created>
  <dcterms:modified xsi:type="dcterms:W3CDTF">2024-12-31T22:13:21Z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0x0101003E0599038DFED5449D2069CB1BFA39E2</vt:lpwstr>
  </property>
  <property fmtid="{D5CDD505-2E9C-101B-9397-08002B2CF9AE}" pid="3" name="MediaServiceImageTags">
    <vt:lpwstr/>
  </property>
</Properties>
</file>