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002" ContentType="image/x-emf"/>
  <Default Extension="rels" ContentType="application/vnd.openxmlformats-package.relationships+xml"/>
  <Default Extension="xml" ContentType="application/xml"/>
  <Default Extension="001" ContentType="image/x-emf"/>
  <Default Extension="vml" ContentType="application/vnd.openxmlformats-officedocument.vmlDrawing"/>
  <Default Extension="000" ContentType="image/x-emf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-15" yWindow="-15" windowWidth="28830" windowHeight="6480"/>
  </bookViews>
  <sheets>
    <sheet name="Shared_Landing" sheetId="1" r:id="rId1"/>
    <sheet name="Lists" sheetId="2" r:id="rId2"/>
    <sheet name="Sheet3" sheetId="3" r:id="rId3"/>
  </sheets>
  <externalReferences>
    <externalReference r:id="rId4"/>
  </externalReferences>
  <definedNames>
    <definedName name="_xlnm._FilterDatabase" localSheetId="1" hidden="1">Lists!#REF!</definedName>
    <definedName name="_xlnm.Print_Area" localSheetId="0">Shared_Landing!$A$1:$M$58</definedName>
    <definedName name="SLComments">Shared_Landing!$B$58</definedName>
    <definedName name="SLContractId">Shared_Landing!$F$3</definedName>
    <definedName name="SLCSL">Shared_Landing!$L$44</definedName>
    <definedName name="SLCSW">Shared_Landing!$L$46</definedName>
    <definedName name="SLDate">Shared_Landing!$F$6</definedName>
    <definedName name="SLDWDColor">Shared_Landing!$B$30</definedName>
    <definedName name="SLDWDType">Shared_Landing!$B$29</definedName>
    <definedName name="SLInspector">Shared_Landing!$B$4</definedName>
    <definedName name="SLItemDesc">Shared_Landing!$B$8</definedName>
    <definedName name="SLItemNbr">Shared_Landing!$B$6</definedName>
    <definedName name="SLLCSa">Shared_Landing!$C$48</definedName>
    <definedName name="SLLCSb">Shared_Landing!$C$50</definedName>
    <definedName name="SLLFSl">Shared_Landing!$C$42</definedName>
    <definedName name="SLLFSr">Shared_Landing!$C$44</definedName>
    <definedName name="SLLGS">Shared_Landing!$C$52</definedName>
    <definedName name="SLLineItemNbr">Shared_Landing!$B$7</definedName>
    <definedName name="SLLL">Shared_Landing!$G$48</definedName>
    <definedName name="SLLRCSa">Shared_Landing!$C$36</definedName>
    <definedName name="SLLRCSb">Shared_Landing!$C$46</definedName>
    <definedName name="SLLRL">Shared_Landing!$C$38</definedName>
    <definedName name="SLLRSa">Shared_Landing!$C$32</definedName>
    <definedName name="SLLRSb">Shared_Landing!$C$34</definedName>
    <definedName name="SLLRW">Shared_Landing!$C$40</definedName>
    <definedName name="SLLtFlush">Shared_Landing!$C$54</definedName>
    <definedName name="SLLtXCoord">Shared_Landing!$K$32</definedName>
    <definedName name="SLLtYCoord">Shared_Landing!$K$34</definedName>
    <definedName name="SLLW">Shared_Landing!$G$50</definedName>
    <definedName name="SLPB">Shared_Landing!$L$40</definedName>
    <definedName name="SLPBHt">Shared_Landing!$L$42</definedName>
    <definedName name="SLPBS">Shared_Landing!$L$48</definedName>
    <definedName name="SLProjectDescription">Shared_Landing!$J$3</definedName>
    <definedName name="SLProjUPN">Shared_Landing!$F$4</definedName>
    <definedName name="SLRampType">Shared_Landing!$J$5</definedName>
    <definedName name="SLRFSl">Shared_Landing!$G$42</definedName>
    <definedName name="SLRFSr">Shared_Landing!$G$44</definedName>
    <definedName name="SLRGS">Shared_Landing!$G$52</definedName>
    <definedName name="SLRRCSa">Shared_Landing!$G$36</definedName>
    <definedName name="SLRRCSb">Shared_Landing!$G$46</definedName>
    <definedName name="SLRRL">Shared_Landing!$G$38</definedName>
    <definedName name="SLRRSa">Shared_Landing!$G$32</definedName>
    <definedName name="SLRRSb">Shared_Landing!$G$34</definedName>
    <definedName name="SLRRW">Shared_Landing!$G$40</definedName>
    <definedName name="SLRtFlush">Shared_Landing!$G$54</definedName>
    <definedName name="SLRtXCoord">Shared_Landing!$K$36</definedName>
    <definedName name="SLRtYCoord">Shared_Landing!$K$38</definedName>
    <definedName name="SLTIConst">Shared_Landing!$L$8</definedName>
    <definedName name="SLTIPlan">Shared_Landing!$L$7</definedName>
  </definedNames>
  <calcPr calcId="145621"/>
</workbook>
</file>

<file path=xl/calcChain.xml><?xml version="1.0" encoding="utf-8"?>
<calcChain xmlns="http://schemas.openxmlformats.org/spreadsheetml/2006/main">
  <c r="O34" i="1" l="1"/>
  <c r="O36" i="1" s="1"/>
  <c r="O32" i="1"/>
  <c r="P32" i="1" l="1"/>
  <c r="B8" i="1" l="1"/>
</calcChain>
</file>

<file path=xl/comments1.xml><?xml version="1.0" encoding="utf-8"?>
<comments xmlns="http://schemas.openxmlformats.org/spreadsheetml/2006/main">
  <authors>
    <author>Durbin, Lisa</author>
  </authors>
  <commentList>
    <comment ref="C32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2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C34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4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C36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6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38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38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40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0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42" authorId="0">
      <text>
        <r>
          <rPr>
            <sz val="9"/>
            <color indexed="81"/>
            <rFont val="Tahoma"/>
            <family val="2"/>
          </rPr>
          <t>Desirable 8.3%
Maximum - 10.0%</t>
        </r>
      </text>
    </comment>
    <comment ref="G42" authorId="0">
      <text>
        <r>
          <rPr>
            <sz val="9"/>
            <color indexed="81"/>
            <rFont val="Tahoma"/>
            <family val="2"/>
          </rPr>
          <t>Desirable 8.3%
Maximum - 10.0%</t>
        </r>
      </text>
    </comment>
    <comment ref="L42" authorId="0">
      <text>
        <r>
          <rPr>
            <sz val="9"/>
            <color indexed="81"/>
            <rFont val="Tahoma"/>
            <family val="2"/>
          </rPr>
          <t>Desirable - 42"
Maximum - 48"
Minimum - 15"</t>
        </r>
      </text>
    </comment>
    <comment ref="C44" authorId="0">
      <text>
        <r>
          <rPr>
            <sz val="9"/>
            <color indexed="81"/>
            <rFont val="Tahoma"/>
            <family val="2"/>
          </rPr>
          <t>Desirable 8.3%
Maximum - 10.0%</t>
        </r>
      </text>
    </comment>
    <comment ref="G44" authorId="0">
      <text>
        <r>
          <rPr>
            <sz val="9"/>
            <color indexed="81"/>
            <rFont val="Tahoma"/>
            <family val="2"/>
          </rPr>
          <t>Desirable 8.3%
Maximum - 10.0%</t>
        </r>
      </text>
    </comment>
    <comment ref="L44" authorId="0">
      <text>
        <r>
          <rPr>
            <sz val="9"/>
            <color indexed="81"/>
            <rFont val="Tahoma"/>
            <family val="2"/>
          </rPr>
          <t>Desirable - 48" x 48"
Minimum - 48" x 30"
   (any direction)</t>
        </r>
      </text>
    </comment>
    <comment ref="C46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46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L46" authorId="0">
      <text>
        <r>
          <rPr>
            <sz val="9"/>
            <color indexed="81"/>
            <rFont val="Tahoma"/>
            <family val="2"/>
          </rPr>
          <t>Desirable - 48" x 48"
Minimum - 48" x 30"
   (any direction)</t>
        </r>
      </text>
    </comment>
    <comment ref="C48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48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L48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50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50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52" authorId="0">
      <text>
        <r>
          <rPr>
            <sz val="9"/>
            <color indexed="81"/>
            <rFont val="Tahoma"/>
            <family val="2"/>
          </rPr>
          <t>Maximum - 5.0%</t>
        </r>
      </text>
    </comment>
    <comment ref="G52" authorId="0">
      <text>
        <r>
          <rPr>
            <sz val="9"/>
            <color indexed="81"/>
            <rFont val="Tahoma"/>
            <family val="2"/>
          </rPr>
          <t>Maximum - 5.0%</t>
        </r>
      </text>
    </comment>
  </commentList>
</comments>
</file>

<file path=xl/sharedStrings.xml><?xml version="1.0" encoding="utf-8"?>
<sst xmlns="http://schemas.openxmlformats.org/spreadsheetml/2006/main" count="133" uniqueCount="104">
  <si>
    <t>Contract:</t>
  </si>
  <si>
    <t>DWR Date:</t>
  </si>
  <si>
    <t>Project Nbr:</t>
  </si>
  <si>
    <t>Line Itm Nbr:</t>
  </si>
  <si>
    <t>Item Desc:</t>
  </si>
  <si>
    <t>DWD Type</t>
  </si>
  <si>
    <t>TI</t>
  </si>
  <si>
    <t>Yes</t>
  </si>
  <si>
    <t>No</t>
  </si>
  <si>
    <t>Technically Infeasible (TI) per plan:</t>
  </si>
  <si>
    <t>Cast Iron</t>
  </si>
  <si>
    <t>Other</t>
  </si>
  <si>
    <t>DWD Color</t>
  </si>
  <si>
    <t>Red</t>
  </si>
  <si>
    <t>DWD Type:</t>
  </si>
  <si>
    <t>Inspector:</t>
  </si>
  <si>
    <t>Item Nbr:</t>
  </si>
  <si>
    <t>Comments:</t>
  </si>
  <si>
    <t>%</t>
  </si>
  <si>
    <t>in</t>
  </si>
  <si>
    <t>Landing Length (LL):</t>
  </si>
  <si>
    <t>Landing Width (LW):</t>
  </si>
  <si>
    <t>Natural</t>
  </si>
  <si>
    <t>If "Other", what is the type and the reason:</t>
  </si>
  <si>
    <t>If "Other", what is the color and the reason:</t>
  </si>
  <si>
    <t>Item Nbr</t>
  </si>
  <si>
    <t>Item Desc</t>
  </si>
  <si>
    <t xml:space="preserve">608010125    </t>
  </si>
  <si>
    <t>DETEC WARNING DEVICES-TYPE 1 (SQYD)</t>
  </si>
  <si>
    <t xml:space="preserve">608010126    </t>
  </si>
  <si>
    <t>DETEC WARNING DEVICES-TYPE 2 (SQYD)</t>
  </si>
  <si>
    <t xml:space="preserve">608290100    </t>
  </si>
  <si>
    <t xml:space="preserve">608290110    </t>
  </si>
  <si>
    <t xml:space="preserve">999608015    </t>
  </si>
  <si>
    <t>DETECTABLE WARNING DEVICES (EACH)</t>
  </si>
  <si>
    <t>DWD Color:</t>
  </si>
  <si>
    <t>Windows driver</t>
  </si>
  <si>
    <t>.000</t>
  </si>
  <si>
    <t>True Color</t>
  </si>
  <si>
    <t>.001</t>
  </si>
  <si>
    <t>Grayscale</t>
  </si>
  <si>
    <t>.002</t>
  </si>
  <si>
    <t>Monochrome</t>
  </si>
  <si>
    <t>Bentley Driver</t>
  </si>
  <si>
    <t>.emf-1</t>
  </si>
  <si>
    <t>.emf-2</t>
  </si>
  <si>
    <t>.emf-3</t>
  </si>
  <si>
    <t>Monchrome</t>
  </si>
  <si>
    <t>Legend: Black - meets desirable; Blue - less than desirable but meets minimum; Red - does not meet minimum</t>
  </si>
  <si>
    <t>Push Button (PB) Ht above Ground:</t>
  </si>
  <si>
    <t>DETEC WARNING DEVICES-TYPE 1 (M2)</t>
  </si>
  <si>
    <t>DETEC WARNING DEVICES-TYPE 2 (M2)</t>
  </si>
  <si>
    <t>PB Clear Space Length (CSL):</t>
  </si>
  <si>
    <t>PB Clear Space Width (CSW):</t>
  </si>
  <si>
    <t>Push Button Slope (PBS):</t>
  </si>
  <si>
    <t>Push Button:</t>
  </si>
  <si>
    <t>Corner</t>
  </si>
  <si>
    <t>Ramp Type:</t>
  </si>
  <si>
    <t>1a</t>
  </si>
  <si>
    <t>1b</t>
  </si>
  <si>
    <t>2a</t>
  </si>
  <si>
    <t>2b</t>
  </si>
  <si>
    <t>3a</t>
  </si>
  <si>
    <t>3b</t>
  </si>
  <si>
    <t>4a</t>
  </si>
  <si>
    <t>4b</t>
  </si>
  <si>
    <t>Project Desc:</t>
  </si>
  <si>
    <t>Flush/PB</t>
  </si>
  <si>
    <t>Perpendicular - Shared Landing</t>
  </si>
  <si>
    <t>ADA Documentation - Perpendicular Ramp with Shared Landing</t>
  </si>
  <si>
    <t>Right Ramp Length (RRL):</t>
  </si>
  <si>
    <t>Right Ramp Width (RRW):</t>
  </si>
  <si>
    <t>Left Ramp Length (LRL):</t>
  </si>
  <si>
    <t>Left Ramp Width (LRW):</t>
  </si>
  <si>
    <t>Lt X Coordinate:</t>
  </si>
  <si>
    <t>Lt Y Coordinate:</t>
  </si>
  <si>
    <t>Rt X Coordinate:</t>
  </si>
  <si>
    <t>Rt Y Coordinate:</t>
  </si>
  <si>
    <r>
      <t>Landing Cross Slope A (LCS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</si>
  <si>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Landing Cross Slope B (LCS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</si>
  <si>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t>Left Gutter Slope (LGS):</t>
  </si>
  <si>
    <t>Right Gutter Slope (RGS):</t>
  </si>
  <si>
    <t>Left Flush with Surface:</t>
  </si>
  <si>
    <t>Right Flush with Surface:</t>
  </si>
  <si>
    <r>
      <t>Left Ramp Slope A (LRS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</si>
  <si>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Right Ramp Slope A (RRS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</si>
  <si>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Left Ramp Slope B (LRS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</si>
  <si>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Right Ramp Slope B (RRS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</si>
  <si>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Left Ramp Cross Slope A (LRCS</t>
    </r>
    <r>
      <rPr>
        <vertAlign val="subscript"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>:</t>
    </r>
  </si>
  <si>
    <r>
      <t>Right Ramp Cross Slope A (RRCS</t>
    </r>
    <r>
      <rPr>
        <vertAlign val="subscript"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>:</t>
    </r>
  </si>
  <si>
    <r>
      <t>Left Flare Slope Left (LFS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):</t>
    </r>
  </si>
  <si>
    <r>
      <t>Right Flare Slope Left (RFS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):</t>
    </r>
  </si>
  <si>
    <r>
      <t>Left Flare Slope Right (LFS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):</t>
    </r>
  </si>
  <si>
    <r>
      <t>Right Flare Slope Right (RFS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):</t>
    </r>
  </si>
  <si>
    <r>
      <t>Left Ramp Cross Slope B (LRCS</t>
    </r>
    <r>
      <rPr>
        <vertAlign val="subscript"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>:</t>
    </r>
  </si>
  <si>
    <r>
      <t>Right Ramp Cross Slope B (RRCS</t>
    </r>
    <r>
      <rPr>
        <vertAlign val="subscript"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>:</t>
    </r>
  </si>
  <si>
    <r>
      <t>%</t>
    </r>
    <r>
      <rPr>
        <sz val="10"/>
        <color theme="1"/>
        <rFont val="Calibri"/>
        <family val="2"/>
        <scheme val="minor"/>
      </rPr>
      <t xml:space="preserve"> (8.3 max)</t>
    </r>
  </si>
  <si>
    <r>
      <t>%</t>
    </r>
    <r>
      <rPr>
        <sz val="10"/>
        <color theme="1"/>
        <rFont val="Calibri"/>
        <family val="2"/>
        <scheme val="minor"/>
      </rPr>
      <t xml:space="preserve"> (2.0 max)</t>
    </r>
  </si>
  <si>
    <r>
      <t>%</t>
    </r>
    <r>
      <rPr>
        <sz val="10"/>
        <color theme="1"/>
        <rFont val="Calibri"/>
        <family val="2"/>
        <scheme val="minor"/>
      </rPr>
      <t xml:space="preserve"> (5.0 max)</t>
    </r>
  </si>
  <si>
    <r>
      <t>in</t>
    </r>
    <r>
      <rPr>
        <sz val="10"/>
        <color theme="1"/>
        <rFont val="Calibri"/>
        <family val="2"/>
        <scheme val="minor"/>
      </rPr>
      <t xml:space="preserve"> (48 min)</t>
    </r>
  </si>
  <si>
    <r>
      <t>%</t>
    </r>
    <r>
      <rPr>
        <sz val="10"/>
        <color theme="1"/>
        <rFont val="Calibri"/>
        <family val="2"/>
        <scheme val="minor"/>
      </rPr>
      <t xml:space="preserve"> (10.0 max)</t>
    </r>
  </si>
  <si>
    <t xml:space="preserve"> TI per const (Form MDT-ENG-005 Required):</t>
  </si>
  <si>
    <t>Sept 2016</t>
  </si>
  <si>
    <t>MDT-CON-608_SL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</si>
</sst>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quotePrefix="1"/>
    <xf numFmtId="0" fontId="0" fillId="2" borderId="0" xfId="0" quotePrefix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righ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0" xfId="0" applyFont="1" applyFill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0" fillId="0" borderId="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165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" fontId="0" fillId="0" borderId="2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</cellXfs>
  <cellStyles count="1">
    <cellStyle name="Normal" xfId="0" builtinId="0"/>
  </cellStyles>
  <dxfs count="55">
    <dxf>
      <font>
        <b/>
        <i val="0"/>
        <color rgb="FFC0000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0070C0"/>
      </font>
    </dxf>
    <dxf>
      <font>
        <strike val="0"/>
        <color auto="1"/>
      </font>
    </dxf>
    <dxf>
      <font>
        <b/>
        <i val="0"/>
        <color rgb="FFC00000"/>
      </font>
    </dxf>
    <dxf>
      <font>
        <color rgb="FF0070C0"/>
      </font>
    </dxf>
    <dxf>
      <font>
        <strike val="0"/>
        <color auto="1"/>
      </font>
    </dxf>
    <dxf>
      <font>
        <b/>
        <i val="0"/>
        <color rgb="FFC00000"/>
      </font>
    </dxf>
    <dxf>
      <font>
        <b/>
        <i val="0"/>
        <strike val="0"/>
        <color rgb="FFC00000"/>
      </font>
    </dxf>
    <dxf>
      <font>
        <strike val="0"/>
        <color rgb="FF0070C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002"/><Relationship Id="rId2" Type="http://schemas.openxmlformats.org/officeDocument/2006/relationships/image" Target="../media/image5.001"/><Relationship Id="rId1" Type="http://schemas.openxmlformats.org/officeDocument/2006/relationships/image" Target="../media/image4.000"/><Relationship Id="rId6" Type="http://schemas.openxmlformats.org/officeDocument/2006/relationships/image" Target="../media/image9.tiff"/><Relationship Id="rId5" Type="http://schemas.openxmlformats.org/officeDocument/2006/relationships/image" Target="../media/image8.tiff"/><Relationship Id="rId4" Type="http://schemas.openxmlformats.org/officeDocument/2006/relationships/image" Target="../media/image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653351</xdr:colOff>
      <xdr:row>14</xdr:row>
      <xdr:rowOff>155802</xdr:rowOff>
    </xdr:from>
    <xdr:to>
      <xdr:col>11</xdr:col>
      <xdr:colOff>337720</xdr:colOff>
      <xdr:row>27</xdr:row>
      <xdr:rowOff>45720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571" y="2708502"/>
          <a:ext cx="2793329" cy="2366418"/>
        </a:xfrm>
        <a:prstGeom prst="rect">
          <a:avLst/>
        </a:prstGeom>
      </xdr:spPr>
    </xdr:pic>
    <xdr:clientData/>
  </xdr:twoCellAnchor>
  <xdr:twoCellAnchor editAs="oneCell">
    <xdr:from>
      <xdr:col>0</xdr:col>
      <xdr:colOff>260566</xdr:colOff>
      <xdr:row>7</xdr:row>
      <xdr:rowOff>166746</xdr:rowOff>
    </xdr:from>
    <xdr:to>
      <xdr:col>5</xdr:col>
      <xdr:colOff>215818</xdr:colOff>
      <xdr:row>29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66" y="1385946"/>
          <a:ext cx="4470102" cy="4119504"/>
        </a:xfrm>
        <a:prstGeom prst="rect">
          <a:avLst/>
        </a:prstGeom>
      </xdr:spPr>
    </xdr:pic>
    <xdr:clientData/>
  </xdr:twoCellAnchor>
  <xdr:twoCellAnchor>
    <xdr:from>
      <xdr:col>7</xdr:col>
      <xdr:colOff>82550</xdr:colOff>
      <xdr:row>2</xdr:row>
      <xdr:rowOff>53975</xdr:rowOff>
    </xdr:from>
    <xdr:to>
      <xdr:col>7</xdr:col>
      <xdr:colOff>290512</xdr:colOff>
      <xdr:row>9</xdr:row>
      <xdr:rowOff>130175</xdr:rowOff>
    </xdr:to>
    <xdr:sp macro="" textlink="">
      <xdr:nvSpPr>
        <xdr:cNvPr id="3" name="TextBox 2"/>
        <xdr:cNvSpPr txBox="1"/>
      </xdr:nvSpPr>
      <xdr:spPr>
        <a:xfrm rot="16200000">
          <a:off x="5187156" y="921544"/>
          <a:ext cx="1409700" cy="20796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249237</xdr:colOff>
      <xdr:row>12</xdr:row>
      <xdr:rowOff>23812</xdr:rowOff>
    </xdr:from>
    <xdr:to>
      <xdr:col>10</xdr:col>
      <xdr:colOff>784225</xdr:colOff>
      <xdr:row>13</xdr:row>
      <xdr:rowOff>42862</xdr:rowOff>
    </xdr:to>
    <xdr:sp macro="" textlink="">
      <xdr:nvSpPr>
        <xdr:cNvPr id="6" name="TextBox 5"/>
        <xdr:cNvSpPr txBox="1"/>
      </xdr:nvSpPr>
      <xdr:spPr>
        <a:xfrm>
          <a:off x="7183437" y="2195512"/>
          <a:ext cx="1754188" cy="2095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339915</xdr:colOff>
      <xdr:row>9</xdr:row>
      <xdr:rowOff>72739</xdr:rowOff>
    </xdr:from>
    <xdr:to>
      <xdr:col>8</xdr:col>
      <xdr:colOff>185643</xdr:colOff>
      <xdr:row>15</xdr:row>
      <xdr:rowOff>173648</xdr:rowOff>
    </xdr:to>
    <xdr:grpSp>
      <xdr:nvGrpSpPr>
        <xdr:cNvPr id="7" name="Group 6"/>
        <xdr:cNvGrpSpPr/>
      </xdr:nvGrpSpPr>
      <xdr:grpSpPr>
        <a:xfrm>
          <a:off x="5883465" y="1672939"/>
          <a:ext cx="1236378" cy="1243909"/>
          <a:chOff x="12426973" y="1464851"/>
          <a:chExt cx="1241521" cy="1252439"/>
        </a:xfrm>
      </xdr:grpSpPr>
      <xdr:cxnSp macro="">
        <xdr:nvCxnSpPr>
          <xdr:cNvPr id="16" name="Straight Connector 15"/>
          <xdr:cNvCxnSpPr/>
        </xdr:nvCxnSpPr>
        <xdr:spPr>
          <a:xfrm flipV="1">
            <a:off x="12426973" y="2099075"/>
            <a:ext cx="1241521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rot="5400000" flipV="1">
            <a:off x="12432521" y="2091070"/>
            <a:ext cx="1252439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TextBox 24"/>
          <xdr:cNvSpPr txBox="1"/>
        </xdr:nvSpPr>
        <xdr:spPr>
          <a:xfrm>
            <a:off x="13165311" y="1560849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2a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2b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12539362" y="2193051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"/>
              </a:spcAft>
            </a:pPr>
            <a:r>
              <a:rPr lang="en-US" sz="1100"/>
              <a:t>4b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4a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3164457" y="2192626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3a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3b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12542062" y="1563122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1b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1a</a:t>
            </a:r>
          </a:p>
        </xdr:txBody>
      </xdr:sp>
    </xdr:grpSp>
    <xdr:clientData/>
  </xdr:twoCellAnchor>
  <xdr:twoCellAnchor>
    <xdr:from>
      <xdr:col>8</xdr:col>
      <xdr:colOff>28574</xdr:colOff>
      <xdr:row>48</xdr:row>
      <xdr:rowOff>47624</xdr:rowOff>
    </xdr:from>
    <xdr:to>
      <xdr:col>12</xdr:col>
      <xdr:colOff>266699</xdr:colOff>
      <xdr:row>52</xdr:row>
      <xdr:rowOff>19049</xdr:rowOff>
    </xdr:to>
    <xdr:sp macro="" textlink="">
      <xdr:nvSpPr>
        <xdr:cNvPr id="17" name="TextBox 16"/>
        <xdr:cNvSpPr txBox="1"/>
      </xdr:nvSpPr>
      <xdr:spPr>
        <a:xfrm>
          <a:off x="6848474" y="7896224"/>
          <a:ext cx="3095625" cy="54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en-US" sz="1050"/>
            <a:t>Push Button Clear Space - area available to user in front of the button. If the width or length is greater than 48", enter 48" as the dimension.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1009650</xdr:colOff>
      <xdr:row>2</xdr:row>
      <xdr:rowOff>6985</xdr:rowOff>
    </xdr:to>
    <xdr:pic>
      <xdr:nvPicPr>
        <xdr:cNvPr id="19" name="Picture 1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942975" cy="273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173647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34</xdr:col>
      <xdr:colOff>304800</xdr:colOff>
      <xdr:row>37</xdr:row>
      <xdr:rowOff>173647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0</xdr:row>
      <xdr:rowOff>0</xdr:rowOff>
    </xdr:from>
    <xdr:to>
      <xdr:col>52</xdr:col>
      <xdr:colOff>304800</xdr:colOff>
      <xdr:row>37</xdr:row>
      <xdr:rowOff>173647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15</xdr:col>
      <xdr:colOff>568779</xdr:colOff>
      <xdr:row>80</xdr:row>
      <xdr:rowOff>38100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40</xdr:row>
      <xdr:rowOff>0</xdr:rowOff>
    </xdr:from>
    <xdr:to>
      <xdr:col>33</xdr:col>
      <xdr:colOff>568779</xdr:colOff>
      <xdr:row>79</xdr:row>
      <xdr:rowOff>38100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6" y="76200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40</xdr:row>
      <xdr:rowOff>0</xdr:rowOff>
    </xdr:from>
    <xdr:to>
      <xdr:col>50</xdr:col>
      <xdr:colOff>568779</xdr:colOff>
      <xdr:row>79</xdr:row>
      <xdr:rowOff>38100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0" y="7620000"/>
          <a:ext cx="9753600" cy="7467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285/AppData/Local/Microsoft/Windows/Temporary%20Internet%20Files/Content.Outlook/R2ANEU75/ADA_DWR-Parall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llel"/>
      <sheetName val="Lists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zoomScaleNormal="100" zoomScaleSheetLayoutView="100" zoomScalePageLayoutView="55" workbookViewId="0">
      <selection activeCell="R25" sqref="R25"/>
    </sheetView>
  </sheetViews>
  <sheetFormatPr defaultColWidth="8.85546875" defaultRowHeight="15" x14ac:dyDescent="0.25"/>
  <cols>
    <col min="1" max="1" width="16.85546875" style="12" customWidth="1"/>
    <col min="2" max="2" width="15.42578125" style="12" customWidth="1"/>
    <col min="3" max="3" width="9.140625" style="12"/>
    <col min="4" max="4" width="10.85546875" style="12" customWidth="1"/>
    <col min="5" max="6" width="15.42578125" style="12" customWidth="1"/>
    <col min="7" max="7" width="9.140625" style="12"/>
    <col min="8" max="8" width="11.7109375" style="12" customWidth="1"/>
    <col min="9" max="9" width="9.140625" style="12" customWidth="1"/>
    <col min="10" max="10" width="9.140625" style="12"/>
    <col min="11" max="11" width="15.42578125" style="12" customWidth="1"/>
    <col min="12" max="12" width="9.140625" style="12"/>
    <col min="13" max="13" width="4.140625" style="12" customWidth="1"/>
    <col min="14" max="14" width="9.140625" style="12"/>
    <col min="15" max="15" width="9.140625" style="13" hidden="1" customWidth="1"/>
    <col min="16" max="16384" width="8.85546875" style="13"/>
  </cols>
  <sheetData>
    <row r="1" spans="1:19" s="26" customFormat="1" x14ac:dyDescent="0.25">
      <c r="B1" s="58" t="s">
        <v>103</v>
      </c>
      <c r="C1" s="59" t="s">
        <v>102</v>
      </c>
      <c r="F1" s="56" t="s">
        <v>69</v>
      </c>
    </row>
    <row r="2" spans="1:19" s="26" customFormat="1" ht="6" customHeight="1" x14ac:dyDescent="0.25">
      <c r="A2" s="57"/>
      <c r="B2" s="58"/>
      <c r="C2" s="59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9" s="26" customFormat="1" ht="15" customHeight="1" x14ac:dyDescent="0.25">
      <c r="E3" s="27" t="s">
        <v>0</v>
      </c>
      <c r="F3" s="29"/>
      <c r="I3" s="27" t="s">
        <v>66</v>
      </c>
      <c r="J3" s="60"/>
      <c r="K3" s="61"/>
      <c r="L3" s="62"/>
    </row>
    <row r="4" spans="1:19" s="26" customFormat="1" ht="15" customHeight="1" x14ac:dyDescent="0.25">
      <c r="A4" s="27" t="s">
        <v>15</v>
      </c>
      <c r="B4" s="60"/>
      <c r="C4" s="62"/>
      <c r="E4" s="27" t="s">
        <v>2</v>
      </c>
      <c r="F4" s="29"/>
      <c r="G4" s="30"/>
    </row>
    <row r="5" spans="1:19" s="26" customFormat="1" ht="15" customHeight="1" x14ac:dyDescent="0.25">
      <c r="D5" s="27"/>
      <c r="I5" s="27" t="s">
        <v>57</v>
      </c>
      <c r="J5" s="60" t="s">
        <v>68</v>
      </c>
      <c r="K5" s="61"/>
      <c r="L5" s="62"/>
    </row>
    <row r="6" spans="1:19" s="26" customFormat="1" ht="15" customHeight="1" x14ac:dyDescent="0.25">
      <c r="A6" s="27" t="s">
        <v>16</v>
      </c>
      <c r="B6" s="31"/>
      <c r="E6" s="27" t="s">
        <v>1</v>
      </c>
      <c r="F6" s="28"/>
      <c r="K6" s="27"/>
      <c r="L6" s="25"/>
    </row>
    <row r="7" spans="1:19" s="26" customFormat="1" ht="15" customHeight="1" x14ac:dyDescent="0.25">
      <c r="A7" s="27" t="s">
        <v>3</v>
      </c>
      <c r="B7" s="29"/>
      <c r="K7" s="27" t="s">
        <v>9</v>
      </c>
      <c r="L7" s="32"/>
      <c r="M7" s="25"/>
      <c r="R7" s="25"/>
      <c r="S7" s="25"/>
    </row>
    <row r="8" spans="1:19" s="26" customFormat="1" ht="15" customHeight="1" x14ac:dyDescent="0.25">
      <c r="A8" s="27" t="s">
        <v>4</v>
      </c>
      <c r="B8" s="60" t="str">
        <f>IF(B6=Lists!E3,Lists!F3,IF(B6=Lists!E4,Lists!F4,IF(B6=Lists!E5,Lists!F5,IF(B6=Lists!E6,Lists!F6,IF(B6=Lists!E7,Lists!F7,"")))))</f>
        <v/>
      </c>
      <c r="C8" s="61"/>
      <c r="D8" s="61"/>
      <c r="E8" s="62"/>
      <c r="H8" s="25"/>
      <c r="K8" s="27" t="s">
        <v>101</v>
      </c>
      <c r="L8" s="33"/>
      <c r="M8" s="25"/>
      <c r="N8" s="25"/>
      <c r="P8" s="25"/>
      <c r="Q8" s="25"/>
      <c r="R8" s="25"/>
      <c r="S8" s="25"/>
    </row>
    <row r="9" spans="1:19" ht="15" customHeight="1" x14ac:dyDescent="0.25">
      <c r="H9" s="8"/>
      <c r="I9" s="15"/>
      <c r="J9" s="15"/>
      <c r="K9" s="8"/>
      <c r="L9" s="8"/>
      <c r="M9" s="8"/>
      <c r="N9" s="8"/>
      <c r="P9" s="8"/>
      <c r="Q9" s="8"/>
      <c r="R9" s="8"/>
      <c r="S9" s="8"/>
    </row>
    <row r="10" spans="1:19" ht="15" customHeight="1" x14ac:dyDescent="0.25">
      <c r="H10" s="8"/>
      <c r="I10" s="34" t="s">
        <v>56</v>
      </c>
      <c r="J10" s="35"/>
      <c r="K10" s="14"/>
      <c r="L10" s="8"/>
      <c r="M10" s="8"/>
      <c r="N10" s="8"/>
      <c r="P10" s="8"/>
      <c r="Q10" s="8"/>
      <c r="R10" s="8"/>
      <c r="S10" s="8"/>
    </row>
    <row r="11" spans="1:19" ht="15" customHeight="1" x14ac:dyDescent="0.25">
      <c r="H11" s="8"/>
      <c r="I11" s="8"/>
      <c r="J11" s="8"/>
      <c r="K11" s="11"/>
      <c r="M11" s="8"/>
      <c r="N11" s="8"/>
      <c r="P11" s="8"/>
      <c r="Q11" s="11"/>
      <c r="R11" s="12"/>
      <c r="S11" s="8"/>
    </row>
    <row r="12" spans="1:19" ht="15" customHeight="1" x14ac:dyDescent="0.25">
      <c r="H12" s="8"/>
      <c r="I12" s="15"/>
      <c r="J12" s="15"/>
      <c r="K12" s="11"/>
      <c r="M12" s="8"/>
      <c r="N12" s="8"/>
      <c r="P12" s="8"/>
      <c r="Q12" s="11"/>
      <c r="R12" s="12"/>
      <c r="S12" s="8"/>
    </row>
    <row r="13" spans="1:19" ht="15" customHeight="1" x14ac:dyDescent="0.3">
      <c r="I13" s="11"/>
      <c r="J13" s="8"/>
      <c r="N13" s="16"/>
      <c r="P13" s="12"/>
      <c r="Q13" s="12"/>
      <c r="R13" s="12"/>
      <c r="S13" s="12"/>
    </row>
    <row r="14" spans="1:19" ht="15" customHeight="1" x14ac:dyDescent="0.25">
      <c r="P14" s="12"/>
      <c r="Q14" s="12"/>
      <c r="R14" s="12"/>
      <c r="S14" s="12"/>
    </row>
    <row r="15" spans="1:19" ht="15" customHeight="1" x14ac:dyDescent="0.25">
      <c r="K15" s="14"/>
    </row>
    <row r="16" spans="1:19" ht="15" customHeight="1" x14ac:dyDescent="0.25">
      <c r="K16" s="14"/>
    </row>
    <row r="17" spans="1:17" ht="15" customHeight="1" x14ac:dyDescent="0.25">
      <c r="Q17" s="12"/>
    </row>
    <row r="18" spans="1:17" ht="15" customHeight="1" x14ac:dyDescent="0.25">
      <c r="Q18" s="12"/>
    </row>
    <row r="19" spans="1:17" ht="15" customHeight="1" x14ac:dyDescent="0.3">
      <c r="Q19" s="8"/>
    </row>
    <row r="20" spans="1:17" ht="15" customHeight="1" x14ac:dyDescent="0.25">
      <c r="Q20" s="8"/>
    </row>
    <row r="21" spans="1:17" ht="15" customHeight="1" x14ac:dyDescent="0.25"/>
    <row r="22" spans="1:17" ht="15" customHeight="1" x14ac:dyDescent="0.25"/>
    <row r="23" spans="1:17" ht="15" customHeight="1" x14ac:dyDescent="0.25"/>
    <row r="24" spans="1:17" ht="15" customHeight="1" x14ac:dyDescent="0.25"/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>
      <c r="I28" s="14"/>
      <c r="J28" s="14"/>
      <c r="K28" s="14"/>
      <c r="L28" s="14"/>
    </row>
    <row r="29" spans="1:17" s="26" customFormat="1" ht="15" customHeight="1" x14ac:dyDescent="0.25">
      <c r="A29" s="27" t="s">
        <v>14</v>
      </c>
      <c r="B29" s="33"/>
      <c r="G29" s="27" t="s">
        <v>23</v>
      </c>
      <c r="H29" s="60"/>
      <c r="I29" s="61"/>
      <c r="J29" s="61"/>
      <c r="K29" s="61"/>
      <c r="L29" s="62"/>
      <c r="M29" s="25"/>
    </row>
    <row r="30" spans="1:17" s="26" customFormat="1" ht="15" customHeight="1" x14ac:dyDescent="0.25">
      <c r="A30" s="27" t="s">
        <v>35</v>
      </c>
      <c r="B30" s="33"/>
      <c r="D30" s="27"/>
      <c r="E30" s="25"/>
      <c r="G30" s="27" t="s">
        <v>24</v>
      </c>
      <c r="H30" s="60"/>
      <c r="I30" s="61"/>
      <c r="J30" s="61"/>
      <c r="K30" s="61"/>
      <c r="L30" s="62"/>
      <c r="M30" s="25"/>
    </row>
    <row r="31" spans="1:17" s="26" customFormat="1" ht="15" customHeight="1" x14ac:dyDescent="0.25"/>
    <row r="32" spans="1:17" s="26" customFormat="1" ht="15" customHeight="1" x14ac:dyDescent="0.25">
      <c r="B32" s="36" t="s">
        <v>84</v>
      </c>
      <c r="C32" s="37"/>
      <c r="D32" s="17" t="s">
        <v>96</v>
      </c>
      <c r="E32" s="17"/>
      <c r="F32" s="36" t="s">
        <v>85</v>
      </c>
      <c r="G32" s="37"/>
      <c r="H32" s="17" t="s">
        <v>96</v>
      </c>
      <c r="J32" s="27" t="s">
        <v>74</v>
      </c>
      <c r="K32" s="63"/>
      <c r="L32" s="64"/>
      <c r="M32" s="38"/>
      <c r="O32" s="26" t="str">
        <f>IF(AND(L40&gt;=48,L42&gt;=48),"TRUE","FALSE")</f>
        <v>FALSE</v>
      </c>
      <c r="P32" s="26" t="str">
        <f>IF(P30="FALSE","TRUE","")</f>
        <v/>
      </c>
    </row>
    <row r="33" spans="1:15" s="26" customFormat="1" ht="6" customHeight="1" x14ac:dyDescent="0.25">
      <c r="B33" s="36"/>
      <c r="C33" s="39"/>
      <c r="D33" s="17"/>
      <c r="E33" s="17"/>
      <c r="F33" s="36"/>
      <c r="G33" s="25"/>
    </row>
    <row r="34" spans="1:15" s="26" customFormat="1" ht="15" customHeight="1" x14ac:dyDescent="0.25">
      <c r="B34" s="36" t="s">
        <v>86</v>
      </c>
      <c r="C34" s="40"/>
      <c r="D34" s="17" t="s">
        <v>96</v>
      </c>
      <c r="E34" s="17"/>
      <c r="F34" s="36" t="s">
        <v>87</v>
      </c>
      <c r="G34" s="41"/>
      <c r="H34" s="17" t="s">
        <v>96</v>
      </c>
      <c r="J34" s="27" t="s">
        <v>75</v>
      </c>
      <c r="K34" s="63"/>
      <c r="L34" s="62"/>
      <c r="M34" s="38"/>
      <c r="O34" s="26" t="str">
        <f>IF(OR(AND(L40&gt;=48,L42&gt;=30),AND(L40&gt;=30,L42&gt;=48)),"TRUE","FALSE")</f>
        <v>FALSE</v>
      </c>
    </row>
    <row r="35" spans="1:15" s="26" customFormat="1" ht="6" customHeight="1" x14ac:dyDescent="0.25">
      <c r="B35" s="36"/>
      <c r="C35" s="17"/>
      <c r="D35" s="17"/>
      <c r="E35" s="17"/>
      <c r="F35" s="36"/>
      <c r="K35" s="27"/>
    </row>
    <row r="36" spans="1:15" s="26" customFormat="1" ht="15" customHeight="1" x14ac:dyDescent="0.25">
      <c r="B36" s="36" t="s">
        <v>88</v>
      </c>
      <c r="C36" s="40"/>
      <c r="D36" s="17" t="s">
        <v>97</v>
      </c>
      <c r="E36" s="17"/>
      <c r="F36" s="36" t="s">
        <v>89</v>
      </c>
      <c r="G36" s="41"/>
      <c r="H36" s="17" t="s">
        <v>97</v>
      </c>
      <c r="I36" s="25"/>
      <c r="J36" s="27" t="s">
        <v>76</v>
      </c>
      <c r="K36" s="63"/>
      <c r="L36" s="64"/>
      <c r="M36" s="25"/>
      <c r="O36" s="26" t="str">
        <f>IF(O34="FALSE","TRUE","")</f>
        <v>TRUE</v>
      </c>
    </row>
    <row r="37" spans="1:15" s="26" customFormat="1" ht="6" customHeight="1" x14ac:dyDescent="0.25">
      <c r="B37" s="36"/>
      <c r="C37" s="42"/>
      <c r="D37" s="17"/>
      <c r="E37" s="17"/>
      <c r="F37" s="36"/>
      <c r="G37" s="43"/>
      <c r="I37" s="25"/>
      <c r="M37" s="25"/>
    </row>
    <row r="38" spans="1:15" s="26" customFormat="1" ht="15" customHeight="1" x14ac:dyDescent="0.25">
      <c r="A38" s="27"/>
      <c r="B38" s="36" t="s">
        <v>72</v>
      </c>
      <c r="C38" s="44"/>
      <c r="D38" s="23" t="s">
        <v>99</v>
      </c>
      <c r="E38" s="17"/>
      <c r="F38" s="36" t="s">
        <v>70</v>
      </c>
      <c r="G38" s="21"/>
      <c r="H38" s="23" t="s">
        <v>99</v>
      </c>
      <c r="I38" s="25"/>
      <c r="J38" s="27" t="s">
        <v>77</v>
      </c>
      <c r="K38" s="63"/>
      <c r="L38" s="62"/>
      <c r="M38" s="45"/>
    </row>
    <row r="39" spans="1:15" s="26" customFormat="1" ht="6" customHeight="1" x14ac:dyDescent="0.25">
      <c r="B39" s="17"/>
      <c r="C39" s="17"/>
      <c r="D39" s="17"/>
      <c r="E39" s="17"/>
      <c r="F39" s="17"/>
      <c r="I39" s="25"/>
      <c r="J39" s="25"/>
      <c r="K39" s="25"/>
      <c r="L39" s="25"/>
      <c r="M39" s="25"/>
    </row>
    <row r="40" spans="1:15" s="26" customFormat="1" ht="15" customHeight="1" x14ac:dyDescent="0.25">
      <c r="B40" s="36" t="s">
        <v>73</v>
      </c>
      <c r="C40" s="44"/>
      <c r="D40" s="23" t="s">
        <v>99</v>
      </c>
      <c r="E40" s="17"/>
      <c r="F40" s="36" t="s">
        <v>71</v>
      </c>
      <c r="G40" s="21"/>
      <c r="H40" s="23" t="s">
        <v>99</v>
      </c>
      <c r="I40" s="6"/>
      <c r="J40" s="7"/>
      <c r="K40" s="18" t="s">
        <v>55</v>
      </c>
      <c r="L40" s="19"/>
      <c r="M40" s="20"/>
    </row>
    <row r="41" spans="1:15" s="26" customFormat="1" ht="6" customHeight="1" x14ac:dyDescent="0.25">
      <c r="B41" s="17"/>
      <c r="C41" s="17"/>
      <c r="D41" s="17"/>
      <c r="E41" s="17"/>
      <c r="F41" s="36"/>
      <c r="G41" s="27"/>
      <c r="I41" s="9"/>
      <c r="J41" s="25"/>
      <c r="K41" s="25"/>
      <c r="L41" s="25"/>
      <c r="M41" s="46"/>
    </row>
    <row r="42" spans="1:15" s="26" customFormat="1" ht="15" customHeight="1" x14ac:dyDescent="0.25">
      <c r="B42" s="36" t="s">
        <v>90</v>
      </c>
      <c r="C42" s="47"/>
      <c r="D42" s="17" t="s">
        <v>100</v>
      </c>
      <c r="E42" s="17"/>
      <c r="F42" s="36" t="s">
        <v>91</v>
      </c>
      <c r="G42" s="48"/>
      <c r="H42" s="17" t="s">
        <v>100</v>
      </c>
      <c r="I42" s="9"/>
      <c r="J42" s="10"/>
      <c r="K42" s="10" t="s">
        <v>49</v>
      </c>
      <c r="L42" s="21"/>
      <c r="M42" s="22" t="s">
        <v>19</v>
      </c>
    </row>
    <row r="43" spans="1:15" s="26" customFormat="1" ht="6" customHeight="1" x14ac:dyDescent="0.25">
      <c r="B43" s="36"/>
      <c r="C43" s="36"/>
      <c r="D43" s="17"/>
      <c r="E43" s="17"/>
      <c r="F43" s="36"/>
      <c r="G43" s="27"/>
      <c r="I43" s="9"/>
      <c r="J43" s="25"/>
      <c r="K43" s="25"/>
      <c r="L43" s="25"/>
      <c r="M43" s="46"/>
    </row>
    <row r="44" spans="1:15" s="26" customFormat="1" ht="15" customHeight="1" x14ac:dyDescent="0.25">
      <c r="B44" s="36" t="s">
        <v>92</v>
      </c>
      <c r="C44" s="47"/>
      <c r="D44" s="17" t="s">
        <v>100</v>
      </c>
      <c r="E44" s="17"/>
      <c r="F44" s="36" t="s">
        <v>93</v>
      </c>
      <c r="G44" s="48"/>
      <c r="H44" s="17" t="s">
        <v>100</v>
      </c>
      <c r="I44" s="9"/>
      <c r="J44" s="10"/>
      <c r="K44" s="10" t="s">
        <v>52</v>
      </c>
      <c r="L44" s="21"/>
      <c r="M44" s="22" t="s">
        <v>19</v>
      </c>
    </row>
    <row r="45" spans="1:15" s="26" customFormat="1" ht="6" customHeight="1" x14ac:dyDescent="0.25">
      <c r="B45" s="17"/>
      <c r="C45" s="17"/>
      <c r="D45" s="17"/>
      <c r="E45" s="17"/>
      <c r="F45" s="36"/>
      <c r="I45" s="9"/>
      <c r="J45" s="25"/>
      <c r="K45" s="25"/>
      <c r="L45" s="25"/>
      <c r="M45" s="46"/>
    </row>
    <row r="46" spans="1:15" s="26" customFormat="1" ht="15" customHeight="1" x14ac:dyDescent="0.25">
      <c r="B46" s="36" t="s">
        <v>94</v>
      </c>
      <c r="C46" s="40"/>
      <c r="D46" s="17" t="s">
        <v>97</v>
      </c>
      <c r="E46" s="17"/>
      <c r="F46" s="36" t="s">
        <v>95</v>
      </c>
      <c r="G46" s="41"/>
      <c r="H46" s="17" t="s">
        <v>97</v>
      </c>
      <c r="I46" s="9"/>
      <c r="J46" s="10"/>
      <c r="K46" s="10" t="s">
        <v>53</v>
      </c>
      <c r="L46" s="21"/>
      <c r="M46" s="22" t="s">
        <v>19</v>
      </c>
    </row>
    <row r="47" spans="1:15" s="26" customFormat="1" ht="6" customHeight="1" x14ac:dyDescent="0.25">
      <c r="B47" s="17"/>
      <c r="C47" s="17"/>
      <c r="D47" s="17"/>
      <c r="E47" s="17"/>
      <c r="F47" s="36"/>
      <c r="I47" s="9"/>
      <c r="J47" s="25"/>
      <c r="K47" s="10"/>
      <c r="L47" s="25"/>
      <c r="M47" s="46"/>
    </row>
    <row r="48" spans="1:15" s="26" customFormat="1" ht="15" customHeight="1" x14ac:dyDescent="0.25">
      <c r="B48" s="36" t="s">
        <v>78</v>
      </c>
      <c r="C48" s="40"/>
      <c r="D48" s="17" t="s">
        <v>97</v>
      </c>
      <c r="E48" s="17"/>
      <c r="F48" s="36" t="s">
        <v>20</v>
      </c>
      <c r="G48" s="21"/>
      <c r="H48" s="23" t="s">
        <v>99</v>
      </c>
      <c r="I48" s="9"/>
      <c r="J48" s="10"/>
      <c r="K48" s="10" t="s">
        <v>54</v>
      </c>
      <c r="L48" s="41"/>
      <c r="M48" s="24" t="s">
        <v>18</v>
      </c>
    </row>
    <row r="49" spans="1:13" s="26" customFormat="1" ht="6" customHeight="1" x14ac:dyDescent="0.25">
      <c r="B49" s="17"/>
      <c r="C49" s="17"/>
      <c r="D49" s="17"/>
      <c r="E49" s="17"/>
      <c r="F49" s="36"/>
      <c r="G49" s="27"/>
      <c r="I49" s="9"/>
      <c r="J49" s="25"/>
      <c r="K49" s="10"/>
      <c r="L49" s="25"/>
      <c r="M49" s="46"/>
    </row>
    <row r="50" spans="1:13" s="26" customFormat="1" ht="15" customHeight="1" x14ac:dyDescent="0.25">
      <c r="B50" s="36" t="s">
        <v>79</v>
      </c>
      <c r="C50" s="40"/>
      <c r="D50" s="17" t="s">
        <v>97</v>
      </c>
      <c r="E50" s="17"/>
      <c r="F50" s="36" t="s">
        <v>21</v>
      </c>
      <c r="G50" s="21"/>
      <c r="H50" s="23" t="s">
        <v>99</v>
      </c>
      <c r="I50" s="9"/>
      <c r="J50" s="10"/>
      <c r="K50" s="10"/>
      <c r="L50" s="25"/>
      <c r="M50" s="22"/>
    </row>
    <row r="51" spans="1:13" s="26" customFormat="1" ht="6" customHeight="1" x14ac:dyDescent="0.25">
      <c r="B51" s="17"/>
      <c r="C51" s="17"/>
      <c r="D51" s="17"/>
      <c r="E51" s="17"/>
      <c r="F51" s="36"/>
      <c r="I51" s="9"/>
      <c r="J51" s="25"/>
      <c r="K51" s="10"/>
      <c r="L51" s="25"/>
      <c r="M51" s="46"/>
    </row>
    <row r="52" spans="1:13" s="26" customFormat="1" ht="15" customHeight="1" x14ac:dyDescent="0.25">
      <c r="B52" s="36" t="s">
        <v>80</v>
      </c>
      <c r="C52" s="40"/>
      <c r="D52" s="17" t="s">
        <v>98</v>
      </c>
      <c r="E52" s="17"/>
      <c r="F52" s="36" t="s">
        <v>81</v>
      </c>
      <c r="G52" s="41"/>
      <c r="H52" s="17" t="s">
        <v>98</v>
      </c>
      <c r="I52" s="9"/>
      <c r="J52" s="10"/>
      <c r="K52" s="10"/>
      <c r="M52" s="24"/>
    </row>
    <row r="53" spans="1:13" s="26" customFormat="1" ht="6" customHeight="1" x14ac:dyDescent="0.25">
      <c r="B53" s="17"/>
      <c r="C53" s="17"/>
      <c r="D53" s="17"/>
      <c r="E53" s="17"/>
      <c r="F53" s="36"/>
      <c r="I53" s="49"/>
      <c r="J53" s="50"/>
      <c r="K53" s="51"/>
      <c r="L53" s="50"/>
      <c r="M53" s="52"/>
    </row>
    <row r="54" spans="1:13" s="26" customFormat="1" ht="15" customHeight="1" x14ac:dyDescent="0.25">
      <c r="B54" s="36" t="s">
        <v>82</v>
      </c>
      <c r="C54" s="53"/>
      <c r="D54" s="17"/>
      <c r="E54" s="17"/>
      <c r="F54" s="36" t="s">
        <v>83</v>
      </c>
      <c r="G54" s="33"/>
      <c r="I54" s="25"/>
      <c r="J54" s="25"/>
      <c r="K54" s="10"/>
      <c r="L54" s="25"/>
      <c r="M54" s="25"/>
    </row>
    <row r="55" spans="1:13" s="26" customFormat="1" ht="6" customHeight="1" x14ac:dyDescent="0.25">
      <c r="F55" s="27"/>
      <c r="I55" s="25"/>
      <c r="J55" s="25"/>
      <c r="K55" s="10"/>
      <c r="L55" s="25"/>
      <c r="M55" s="25"/>
    </row>
    <row r="56" spans="1:13" s="26" customFormat="1" ht="15" customHeight="1" x14ac:dyDescent="0.25">
      <c r="B56" s="26" t="s">
        <v>48</v>
      </c>
      <c r="F56" s="27"/>
    </row>
    <row r="57" spans="1:13" s="26" customFormat="1" ht="6" customHeight="1" x14ac:dyDescent="0.25">
      <c r="F57" s="27"/>
    </row>
    <row r="58" spans="1:13" s="26" customFormat="1" ht="15" customHeight="1" x14ac:dyDescent="0.25">
      <c r="A58" s="27" t="s">
        <v>17</v>
      </c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2"/>
    </row>
    <row r="59" spans="1:13" s="26" customFormat="1" ht="15" customHeight="1" x14ac:dyDescent="0.25">
      <c r="A59" s="54"/>
    </row>
    <row r="60" spans="1:13" ht="15" customHeight="1" x14ac:dyDescent="0.25"/>
    <row r="61" spans="1:13" ht="15" customHeight="1" x14ac:dyDescent="0.25"/>
    <row r="62" spans="1:13" ht="15" customHeight="1" x14ac:dyDescent="0.25"/>
    <row r="63" spans="1:13" x14ac:dyDescent="0.25">
      <c r="F63" s="14"/>
    </row>
    <row r="64" spans="1:13" x14ac:dyDescent="0.25">
      <c r="F64" s="14"/>
    </row>
  </sheetData>
  <dataConsolidate/>
  <mergeCells count="13">
    <mergeCell ref="B1:B2"/>
    <mergeCell ref="C1:C2"/>
    <mergeCell ref="B58:L58"/>
    <mergeCell ref="H29:L29"/>
    <mergeCell ref="H30:L30"/>
    <mergeCell ref="B8:E8"/>
    <mergeCell ref="J3:L3"/>
    <mergeCell ref="B4:C4"/>
    <mergeCell ref="K32:L32"/>
    <mergeCell ref="J5:L5"/>
    <mergeCell ref="K34:L34"/>
    <mergeCell ref="K36:L36"/>
    <mergeCell ref="K38:L38"/>
  </mergeCells>
  <conditionalFormatting sqref="C37">
    <cfRule type="cellIs" dxfId="54" priority="154" operator="greaterThan">
      <formula>2</formula>
    </cfRule>
  </conditionalFormatting>
  <conditionalFormatting sqref="C32">
    <cfRule type="cellIs" dxfId="53" priority="139" operator="greaterThan">
      <formula>8.3</formula>
    </cfRule>
  </conditionalFormatting>
  <conditionalFormatting sqref="C32">
    <cfRule type="cellIs" dxfId="52" priority="138" operator="between">
      <formula>5.1</formula>
      <formula>8.3</formula>
    </cfRule>
  </conditionalFormatting>
  <conditionalFormatting sqref="C34">
    <cfRule type="cellIs" dxfId="51" priority="137" operator="greaterThan">
      <formula>8.3</formula>
    </cfRule>
  </conditionalFormatting>
  <conditionalFormatting sqref="C34">
    <cfRule type="cellIs" dxfId="50" priority="136" operator="between">
      <formula>5.1</formula>
      <formula>8.3</formula>
    </cfRule>
  </conditionalFormatting>
  <conditionalFormatting sqref="C36">
    <cfRule type="cellIs" dxfId="49" priority="135" operator="greaterThan">
      <formula>2</formula>
    </cfRule>
  </conditionalFormatting>
  <conditionalFormatting sqref="C36">
    <cfRule type="cellIs" dxfId="48" priority="134" operator="between">
      <formula>1.51</formula>
      <formula>2</formula>
    </cfRule>
  </conditionalFormatting>
  <conditionalFormatting sqref="C38">
    <cfRule type="cellIs" dxfId="47" priority="58" operator="lessThan">
      <formula>48</formula>
    </cfRule>
  </conditionalFormatting>
  <conditionalFormatting sqref="C38">
    <cfRule type="cellIs" dxfId="46" priority="57" operator="between">
      <formula>48</formula>
      <formula>59.9</formula>
    </cfRule>
  </conditionalFormatting>
  <conditionalFormatting sqref="C40">
    <cfRule type="cellIs" dxfId="45" priority="56" operator="lessThan">
      <formula>48</formula>
    </cfRule>
  </conditionalFormatting>
  <conditionalFormatting sqref="C40">
    <cfRule type="cellIs" dxfId="44" priority="55" operator="between">
      <formula>48</formula>
      <formula>59.9</formula>
    </cfRule>
  </conditionalFormatting>
  <conditionalFormatting sqref="G37">
    <cfRule type="cellIs" dxfId="43" priority="54" operator="greaterThan">
      <formula>2</formula>
    </cfRule>
  </conditionalFormatting>
  <conditionalFormatting sqref="G32">
    <cfRule type="cellIs" dxfId="42" priority="53" operator="greaterThan">
      <formula>8.3</formula>
    </cfRule>
  </conditionalFormatting>
  <conditionalFormatting sqref="G32">
    <cfRule type="cellIs" dxfId="41" priority="52" operator="between">
      <formula>5.1</formula>
      <formula>8.3</formula>
    </cfRule>
  </conditionalFormatting>
  <conditionalFormatting sqref="G34">
    <cfRule type="cellIs" dxfId="40" priority="51" operator="greaterThan">
      <formula>8.3</formula>
    </cfRule>
  </conditionalFormatting>
  <conditionalFormatting sqref="G34">
    <cfRule type="cellIs" dxfId="39" priority="50" operator="between">
      <formula>5.1</formula>
      <formula>8.3</formula>
    </cfRule>
  </conditionalFormatting>
  <conditionalFormatting sqref="G36">
    <cfRule type="cellIs" dxfId="38" priority="49" operator="greaterThan">
      <formula>2</formula>
    </cfRule>
  </conditionalFormatting>
  <conditionalFormatting sqref="G36">
    <cfRule type="cellIs" dxfId="37" priority="48" operator="between">
      <formula>1.51</formula>
      <formula>2</formula>
    </cfRule>
  </conditionalFormatting>
  <conditionalFormatting sqref="G38">
    <cfRule type="cellIs" dxfId="36" priority="47" operator="lessThan">
      <formula>48</formula>
    </cfRule>
  </conditionalFormatting>
  <conditionalFormatting sqref="G38">
    <cfRule type="cellIs" dxfId="35" priority="46" operator="between">
      <formula>48</formula>
      <formula>59.9</formula>
    </cfRule>
  </conditionalFormatting>
  <conditionalFormatting sqref="G40">
    <cfRule type="cellIs" dxfId="34" priority="45" operator="lessThan">
      <formula>48</formula>
    </cfRule>
  </conditionalFormatting>
  <conditionalFormatting sqref="G40">
    <cfRule type="cellIs" dxfId="33" priority="44" operator="between">
      <formula>48</formula>
      <formula>59.9</formula>
    </cfRule>
  </conditionalFormatting>
  <conditionalFormatting sqref="L42">
    <cfRule type="cellIs" dxfId="32" priority="33" operator="between">
      <formula>15</formula>
      <formula>41.9</formula>
    </cfRule>
    <cfRule type="cellIs" dxfId="31" priority="34" operator="lessThan">
      <formula>15</formula>
    </cfRule>
    <cfRule type="cellIs" dxfId="30" priority="35" operator="greaterThan">
      <formula>48</formula>
    </cfRule>
  </conditionalFormatting>
  <conditionalFormatting sqref="L44">
    <cfRule type="expression" dxfId="29" priority="30">
      <formula>$O$32</formula>
    </cfRule>
    <cfRule type="expression" dxfId="28" priority="31">
      <formula>$O$34</formula>
    </cfRule>
    <cfRule type="expression" dxfId="27" priority="32">
      <formula>$O$36</formula>
    </cfRule>
  </conditionalFormatting>
  <conditionalFormatting sqref="L46">
    <cfRule type="expression" dxfId="26" priority="27">
      <formula>$O$32</formula>
    </cfRule>
    <cfRule type="expression" dxfId="25" priority="28">
      <formula>$O$34</formula>
    </cfRule>
    <cfRule type="expression" dxfId="24" priority="29">
      <formula>$O$36</formula>
    </cfRule>
  </conditionalFormatting>
  <conditionalFormatting sqref="L48">
    <cfRule type="cellIs" dxfId="23" priority="26" operator="greaterThan">
      <formula>2</formula>
    </cfRule>
  </conditionalFormatting>
  <conditionalFormatting sqref="L48">
    <cfRule type="cellIs" dxfId="22" priority="25" operator="between">
      <formula>1.51</formula>
      <formula>2</formula>
    </cfRule>
  </conditionalFormatting>
  <conditionalFormatting sqref="C48">
    <cfRule type="cellIs" dxfId="21" priority="22" operator="greaterThan">
      <formula>2</formula>
    </cfRule>
  </conditionalFormatting>
  <conditionalFormatting sqref="C48">
    <cfRule type="cellIs" dxfId="20" priority="21" operator="between">
      <formula>1.51</formula>
      <formula>2</formula>
    </cfRule>
  </conditionalFormatting>
  <conditionalFormatting sqref="C50">
    <cfRule type="cellIs" dxfId="19" priority="20" operator="greaterThan">
      <formula>2</formula>
    </cfRule>
  </conditionalFormatting>
  <conditionalFormatting sqref="C50">
    <cfRule type="cellIs" dxfId="18" priority="19" operator="between">
      <formula>1.51</formula>
      <formula>2</formula>
    </cfRule>
  </conditionalFormatting>
  <conditionalFormatting sqref="G48">
    <cfRule type="cellIs" dxfId="17" priority="18" operator="lessThan">
      <formula>48</formula>
    </cfRule>
  </conditionalFormatting>
  <conditionalFormatting sqref="G48">
    <cfRule type="cellIs" dxfId="16" priority="17" operator="between">
      <formula>48</formula>
      <formula>59.9</formula>
    </cfRule>
  </conditionalFormatting>
  <conditionalFormatting sqref="G50">
    <cfRule type="cellIs" dxfId="15" priority="16" operator="lessThan">
      <formula>48</formula>
    </cfRule>
  </conditionalFormatting>
  <conditionalFormatting sqref="G50">
    <cfRule type="cellIs" dxfId="14" priority="15" operator="between">
      <formula>48</formula>
      <formula>59.9</formula>
    </cfRule>
  </conditionalFormatting>
  <conditionalFormatting sqref="C42">
    <cfRule type="cellIs" dxfId="13" priority="13" operator="between">
      <formula>8.4</formula>
      <formula>10</formula>
    </cfRule>
    <cfRule type="cellIs" dxfId="12" priority="14" operator="greaterThan">
      <formula>10</formula>
    </cfRule>
  </conditionalFormatting>
  <conditionalFormatting sqref="C44">
    <cfRule type="cellIs" dxfId="11" priority="11" operator="between">
      <formula>8.4</formula>
      <formula>10</formula>
    </cfRule>
    <cfRule type="cellIs" dxfId="10" priority="12" operator="greaterThan">
      <formula>10</formula>
    </cfRule>
  </conditionalFormatting>
  <conditionalFormatting sqref="G42">
    <cfRule type="cellIs" dxfId="9" priority="9" operator="between">
      <formula>8.4</formula>
      <formula>10</formula>
    </cfRule>
    <cfRule type="cellIs" dxfId="8" priority="10" operator="greaterThan">
      <formula>10</formula>
    </cfRule>
  </conditionalFormatting>
  <conditionalFormatting sqref="G44">
    <cfRule type="cellIs" dxfId="7" priority="7" operator="between">
      <formula>8.4</formula>
      <formula>10</formula>
    </cfRule>
    <cfRule type="cellIs" dxfId="6" priority="8" operator="greaterThan">
      <formula>10</formula>
    </cfRule>
  </conditionalFormatting>
  <conditionalFormatting sqref="C46">
    <cfRule type="cellIs" dxfId="5" priority="6" operator="greaterThan">
      <formula>2</formula>
    </cfRule>
  </conditionalFormatting>
  <conditionalFormatting sqref="C46">
    <cfRule type="cellIs" dxfId="4" priority="5" operator="between">
      <formula>1.51</formula>
      <formula>2</formula>
    </cfRule>
  </conditionalFormatting>
  <conditionalFormatting sqref="G46">
    <cfRule type="cellIs" dxfId="3" priority="4" operator="greaterThan">
      <formula>2</formula>
    </cfRule>
  </conditionalFormatting>
  <conditionalFormatting sqref="G46">
    <cfRule type="cellIs" dxfId="2" priority="3" operator="between">
      <formula>1.51</formula>
      <formula>2</formula>
    </cfRule>
  </conditionalFormatting>
  <conditionalFormatting sqref="C52">
    <cfRule type="cellIs" dxfId="1" priority="2" operator="greaterThan">
      <formula>5</formula>
    </cfRule>
  </conditionalFormatting>
  <conditionalFormatting sqref="G52">
    <cfRule type="cellIs" dxfId="0" priority="1" operator="greaterThan">
      <formula>5</formula>
    </cfRule>
  </conditionalFormatting>
  <dataValidations count="1">
    <dataValidation type="list" allowBlank="1" showInputMessage="1" showErrorMessage="1" sqref="E30">
      <formula1>$C$2:$C$5</formula1>
    </dataValidation>
  </dataValidations>
  <pageMargins left="0.5" right="0.5" top="0.25" bottom="0.25" header="0" footer="0"/>
  <pageSetup scale="80" orientation="landscape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Lists!$A$2:$A$4</xm:f>
          </x14:formula1>
          <xm:sqref>L7:L8</xm:sqref>
        </x14:dataValidation>
        <x14:dataValidation type="list" allowBlank="1" showInputMessage="1" showErrorMessage="1">
          <x14:formula1>
            <xm:f>Lists!$B$2:$B$4</xm:f>
          </x14:formula1>
          <xm:sqref>B29</xm:sqref>
        </x14:dataValidation>
        <x14:dataValidation type="list" allowBlank="1" showInputMessage="1" showErrorMessage="1">
          <x14:formula1>
            <xm:f>Lists!$C$2:$C$5</xm:f>
          </x14:formula1>
          <xm:sqref>B30</xm:sqref>
        </x14:dataValidation>
        <x14:dataValidation type="list" allowBlank="1" showInputMessage="1" showErrorMessage="1">
          <x14:formula1>
            <xm:f>Lists!$E$2:$E$7</xm:f>
          </x14:formula1>
          <xm:sqref>B6</xm:sqref>
        </x14:dataValidation>
        <x14:dataValidation type="list" allowBlank="1" showInputMessage="1" showErrorMessage="1">
          <x14:formula1>
            <xm:f>Lists!$G$2:$G$10</xm:f>
          </x14:formula1>
          <xm:sqref>J10</xm:sqref>
        </x14:dataValidation>
        <x14:dataValidation type="list" allowBlank="1" showInputMessage="1" showErrorMessage="1">
          <x14:formula1>
            <xm:f>[1]Lists!#REF!</xm:f>
          </x14:formula1>
          <xm:sqref>L40 C54 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4" sqref="B4"/>
    </sheetView>
  </sheetViews>
  <sheetFormatPr defaultRowHeight="15" x14ac:dyDescent="0.25"/>
  <cols>
    <col min="2" max="2" width="10.140625" bestFit="1" customWidth="1"/>
    <col min="3" max="3" width="10.5703125" bestFit="1" customWidth="1"/>
    <col min="4" max="4" width="8.85546875" bestFit="1" customWidth="1"/>
    <col min="5" max="5" width="11.7109375" bestFit="1" customWidth="1"/>
    <col min="6" max="6" width="37.28515625" bestFit="1" customWidth="1"/>
    <col min="7" max="7" width="7" bestFit="1" customWidth="1"/>
    <col min="8" max="8" width="46.42578125" customWidth="1"/>
  </cols>
  <sheetData>
    <row r="1" spans="1:8" x14ac:dyDescent="0.25">
      <c r="A1" s="1" t="s">
        <v>6</v>
      </c>
      <c r="B1" s="1" t="s">
        <v>5</v>
      </c>
      <c r="C1" s="1" t="s">
        <v>12</v>
      </c>
      <c r="D1" s="1" t="s">
        <v>67</v>
      </c>
      <c r="E1" s="1" t="s">
        <v>25</v>
      </c>
      <c r="F1" s="1" t="s">
        <v>26</v>
      </c>
      <c r="G1" s="1" t="s">
        <v>56</v>
      </c>
    </row>
    <row r="3" spans="1:8" x14ac:dyDescent="0.25">
      <c r="A3" t="s">
        <v>8</v>
      </c>
      <c r="B3" t="s">
        <v>10</v>
      </c>
      <c r="C3" t="s">
        <v>22</v>
      </c>
      <c r="D3" t="s">
        <v>7</v>
      </c>
      <c r="E3" t="s">
        <v>27</v>
      </c>
      <c r="F3" t="s">
        <v>28</v>
      </c>
      <c r="G3" s="5" t="s">
        <v>58</v>
      </c>
    </row>
    <row r="4" spans="1:8" x14ac:dyDescent="0.25">
      <c r="A4" t="s">
        <v>7</v>
      </c>
      <c r="B4" t="s">
        <v>11</v>
      </c>
      <c r="C4" t="s">
        <v>13</v>
      </c>
      <c r="D4" t="s">
        <v>8</v>
      </c>
      <c r="E4" t="s">
        <v>29</v>
      </c>
      <c r="F4" t="s">
        <v>30</v>
      </c>
      <c r="G4" s="5" t="s">
        <v>59</v>
      </c>
    </row>
    <row r="5" spans="1:8" x14ac:dyDescent="0.25">
      <c r="C5" t="s">
        <v>11</v>
      </c>
      <c r="E5" t="s">
        <v>31</v>
      </c>
      <c r="F5" t="s">
        <v>50</v>
      </c>
      <c r="G5" s="5" t="s">
        <v>60</v>
      </c>
    </row>
    <row r="6" spans="1:8" x14ac:dyDescent="0.25">
      <c r="E6" t="s">
        <v>32</v>
      </c>
      <c r="F6" t="s">
        <v>51</v>
      </c>
      <c r="G6" s="5" t="s">
        <v>61</v>
      </c>
    </row>
    <row r="7" spans="1:8" x14ac:dyDescent="0.25">
      <c r="E7" t="s">
        <v>33</v>
      </c>
      <c r="F7" t="s">
        <v>34</v>
      </c>
      <c r="G7" s="5" t="s">
        <v>62</v>
      </c>
    </row>
    <row r="8" spans="1:8" x14ac:dyDescent="0.25">
      <c r="G8" s="5" t="s">
        <v>63</v>
      </c>
    </row>
    <row r="9" spans="1:8" x14ac:dyDescent="0.25">
      <c r="G9" s="5" t="s">
        <v>64</v>
      </c>
    </row>
    <row r="10" spans="1:8" x14ac:dyDescent="0.25">
      <c r="G10" s="5" t="s">
        <v>65</v>
      </c>
      <c r="H1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9:AN83"/>
  <sheetViews>
    <sheetView topLeftCell="A37" zoomScale="70" zoomScaleNormal="70" workbookViewId="0">
      <selection activeCell="I106" sqref="I106"/>
    </sheetView>
  </sheetViews>
  <sheetFormatPr defaultRowHeight="15" x14ac:dyDescent="0.25"/>
  <sheetData>
    <row r="39" spans="2:40" x14ac:dyDescent="0.25">
      <c r="B39" s="2" t="s">
        <v>37</v>
      </c>
      <c r="C39" t="s">
        <v>36</v>
      </c>
      <c r="E39" t="s">
        <v>38</v>
      </c>
      <c r="S39" s="2" t="s">
        <v>39</v>
      </c>
      <c r="T39" t="s">
        <v>36</v>
      </c>
      <c r="V39" t="s">
        <v>40</v>
      </c>
      <c r="AK39" s="2" t="s">
        <v>41</v>
      </c>
      <c r="AL39" t="s">
        <v>36</v>
      </c>
      <c r="AN39" t="s">
        <v>42</v>
      </c>
    </row>
    <row r="83" spans="2:40" x14ac:dyDescent="0.25">
      <c r="B83" s="3" t="s">
        <v>44</v>
      </c>
      <c r="C83" t="s">
        <v>43</v>
      </c>
      <c r="E83" t="s">
        <v>38</v>
      </c>
      <c r="R83" s="2" t="s">
        <v>45</v>
      </c>
      <c r="S83" t="s">
        <v>43</v>
      </c>
      <c r="U83" t="s">
        <v>40</v>
      </c>
      <c r="AK83" s="2" t="s">
        <v>46</v>
      </c>
      <c r="AL83" t="s">
        <v>43</v>
      </c>
      <c r="AN83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48</vt:i4>
      </vt:variant>
    </vt:vector>
  </HeadingPairs>
  <TitlesOfParts>
    <vt:vector size="51" baseType="lpstr">
      <vt:lpstr>Shared_Landing</vt:lpstr>
      <vt:lpstr>Lists</vt:lpstr>
      <vt:lpstr>Sheet3</vt:lpstr>
      <vt:lpstr>Shared_Landing!Print_Area</vt:lpstr>
      <vt:lpstr>SLComments</vt:lpstr>
      <vt:lpstr>SLContractId</vt:lpstr>
      <vt:lpstr>SLCSL</vt:lpstr>
      <vt:lpstr>SLCSW</vt:lpstr>
      <vt:lpstr>SLDate</vt:lpstr>
      <vt:lpstr>SLDWDColor</vt:lpstr>
      <vt:lpstr>SLDWDType</vt:lpstr>
      <vt:lpstr>SLInspector</vt:lpstr>
      <vt:lpstr>SLItemDesc</vt:lpstr>
      <vt:lpstr>SLItemNbr</vt:lpstr>
      <vt:lpstr>SLLCSa</vt:lpstr>
      <vt:lpstr>SLLCSb</vt:lpstr>
      <vt:lpstr>SLLFSl</vt:lpstr>
      <vt:lpstr>SLLFSr</vt:lpstr>
      <vt:lpstr>SLLGS</vt:lpstr>
      <vt:lpstr>SLLineItemNbr</vt:lpstr>
      <vt:lpstr>SLLL</vt:lpstr>
      <vt:lpstr>SLLRCSa</vt:lpstr>
      <vt:lpstr>SLLRCSb</vt:lpstr>
      <vt:lpstr>SLLRL</vt:lpstr>
      <vt:lpstr>SLLRSa</vt:lpstr>
      <vt:lpstr>SLLRSb</vt:lpstr>
      <vt:lpstr>SLLRW</vt:lpstr>
      <vt:lpstr>SLLtFlush</vt:lpstr>
      <vt:lpstr>SLLtXCoord</vt:lpstr>
      <vt:lpstr>SLLtYCoord</vt:lpstr>
      <vt:lpstr>SLLW</vt:lpstr>
      <vt:lpstr>SLPB</vt:lpstr>
      <vt:lpstr>SLPBHt</vt:lpstr>
      <vt:lpstr>SLPBS</vt:lpstr>
      <vt:lpstr>SLProjectDescription</vt:lpstr>
      <vt:lpstr>SLProjUPN</vt:lpstr>
      <vt:lpstr>SLRampType</vt:lpstr>
      <vt:lpstr>SLRFSl</vt:lpstr>
      <vt:lpstr>SLRFSr</vt:lpstr>
      <vt:lpstr>SLRGS</vt:lpstr>
      <vt:lpstr>SLRRCSa</vt:lpstr>
      <vt:lpstr>SLRRCSb</vt:lpstr>
      <vt:lpstr>SLRRL</vt:lpstr>
      <vt:lpstr>SLRRSa</vt:lpstr>
      <vt:lpstr>SLRRSb</vt:lpstr>
      <vt:lpstr>SLRRW</vt:lpstr>
      <vt:lpstr>SLRtFlush</vt:lpstr>
      <vt:lpstr>SLRtXCoord</vt:lpstr>
      <vt:lpstr>SLRtYCoord</vt:lpstr>
      <vt:lpstr>SLTIConst</vt:lpstr>
      <vt:lpstr>SLTIPlan</vt:lpstr>
    </vt:vector>
  </TitlesOfParts>
  <Company>Montana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Durbin, Lisa</dc:creator>
  <cp:lastModifiedBy>Durbin, Lisa</cp:lastModifiedBy>
  <cp:lastPrinted>2016-08-31T18:08:23Z</cp:lastPrinted>
  <dcterms:created xsi:type="dcterms:W3CDTF">2016-04-08T13:22:33Z</dcterms:created>
  <dcterms:modified xsi:type="dcterms:W3CDTF">2016-08-31T18:13:28Z</dcterms:modified>
</cp:coreProperties>
</file>